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0835" windowHeight="9465"/>
  </bookViews>
  <sheets>
    <sheet name="MARZO" sheetId="1" r:id="rId1"/>
  </sheets>
  <definedNames>
    <definedName name="_xlnm.Print_Area" localSheetId="0">MARZO!$A$1:$H$92</definedName>
    <definedName name="_xlnm.Print_Titles" localSheetId="0">MARZO!$7:$11</definedName>
  </definedNames>
  <calcPr calcId="145621"/>
</workbook>
</file>

<file path=xl/calcChain.xml><?xml version="1.0" encoding="utf-8"?>
<calcChain xmlns="http://schemas.openxmlformats.org/spreadsheetml/2006/main">
  <c r="H62" i="1" l="1"/>
  <c r="H32" i="1"/>
  <c r="G32" i="1"/>
  <c r="H80" i="1" l="1"/>
  <c r="G80" i="1"/>
  <c r="H73" i="1"/>
  <c r="G73" i="1"/>
  <c r="H68" i="1"/>
  <c r="G68" i="1"/>
  <c r="G62" i="1"/>
  <c r="D65" i="1"/>
  <c r="C65" i="1"/>
  <c r="H47" i="1"/>
  <c r="G47" i="1"/>
  <c r="H84" i="1" l="1"/>
  <c r="G84" i="1"/>
  <c r="H43" i="1"/>
  <c r="G43" i="1"/>
  <c r="H36" i="1"/>
  <c r="G36" i="1"/>
  <c r="H30" i="1"/>
  <c r="H28" i="1" s="1"/>
  <c r="G30" i="1"/>
  <c r="G28" i="1" s="1"/>
  <c r="G24" i="1"/>
  <c r="H14" i="1"/>
  <c r="G14" i="1"/>
  <c r="D46" i="1"/>
  <c r="D43" i="1"/>
  <c r="D36" i="1"/>
  <c r="D30" i="1"/>
  <c r="D22" i="1"/>
  <c r="D14" i="1"/>
  <c r="D52" i="1" s="1"/>
  <c r="D67" i="1" s="1"/>
  <c r="C14" i="1"/>
  <c r="C46" i="1"/>
  <c r="C43" i="1"/>
  <c r="C36" i="1"/>
  <c r="C30" i="1"/>
  <c r="C22" i="1"/>
  <c r="C52" i="1" l="1"/>
  <c r="C67" i="1" s="1"/>
  <c r="H52" i="1"/>
  <c r="H64" i="1" s="1"/>
  <c r="H86" i="1" s="1"/>
  <c r="G52" i="1"/>
  <c r="G64" i="1" s="1"/>
  <c r="G86" i="1" s="1"/>
</calcChain>
</file>

<file path=xl/sharedStrings.xml><?xml version="1.0" encoding="utf-8"?>
<sst xmlns="http://schemas.openxmlformats.org/spreadsheetml/2006/main" count="127" uniqueCount="125">
  <si>
    <t>MUNICIPIO DE DURANGO</t>
  </si>
  <si>
    <t xml:space="preserve">Estado de Situación Financiera Detallado </t>
  </si>
  <si>
    <t>Al 31 de Diciembre de 2017 y al 31 de Marzo de 2018</t>
  </si>
  <si>
    <t>(PESOS)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</si>
  <si>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</si>
  <si>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</si>
  <si>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</si>
  <si>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</si>
  <si>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</si>
  <si>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</si>
  <si>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Activo No Circulante</t>
  </si>
  <si>
    <t>Pasivo No Circulante</t>
  </si>
  <si>
    <t>HACIENDA PÚBLICA/PATRIMONIO</t>
  </si>
  <si>
    <t xml:space="preserve">Efectivo y Equivalentes </t>
  </si>
  <si>
    <t xml:space="preserve"> Efectivo</t>
  </si>
  <si>
    <t xml:space="preserve"> Bancos/Tesorería</t>
  </si>
  <si>
    <t xml:space="preserve"> Bancos/Dependencias y Otros</t>
  </si>
  <si>
    <t xml:space="preserve"> Inversiones Temporales (Hasta 3 meses)</t>
  </si>
  <si>
    <t xml:space="preserve"> Fondos con Afectación Específica</t>
  </si>
  <si>
    <t xml:space="preserve"> Depósitos de Fondos de Terceros en Garantía y/o Administración</t>
  </si>
  <si>
    <t xml:space="preserve"> Otros Efectivos y Equivalentes</t>
  </si>
  <si>
    <t xml:space="preserve"> Derechos a Recibir Efectivo o Equivalentes </t>
  </si>
  <si>
    <t xml:space="preserve"> Inversiones Financieras de Corto Plazo</t>
  </si>
  <si>
    <t xml:space="preserve"> Cuentas por Cobrar a Corto Plazo</t>
  </si>
  <si>
    <t xml:space="preserve"> Deudores Diversos por Cobrar a Corto Plazo</t>
  </si>
  <si>
    <t xml:space="preserve"> Ingresos por Recuperar a Corto Plazo</t>
  </si>
  <si>
    <t xml:space="preserve"> Deudores por Anticipos de la Tesorería a Corto Plazo</t>
  </si>
  <si>
    <t xml:space="preserve"> Préstamos Otorgados a Corto Plazo</t>
  </si>
  <si>
    <t xml:space="preserve"> Otros Derechos a Recibir Efectivo o Equivalentes a Corto Plazo</t>
  </si>
  <si>
    <t xml:space="preserve">Derechos a Recibir Bienes o Servicios </t>
  </si>
  <si>
    <t>Anticipo a Proveedores por Adquisición de Bienes Inmuebles y Muebles a Corto Plazo</t>
  </si>
  <si>
    <t>Anticipo a Proveedores por Adquisición de Bienes y Prestación de Servicios a Corto Plazo</t>
  </si>
  <si>
    <t xml:space="preserve"> Anticipo a Proveedores por Adquisición de Bienes Intangibles a Corto Plazo</t>
  </si>
  <si>
    <t xml:space="preserve"> Anticipo a Contratistas por Obras Públicas a Corto Plazo</t>
  </si>
  <si>
    <t xml:space="preserve"> Otros Derechos a Recibir Bienes o Servicios a Corto Plazo</t>
  </si>
  <si>
    <t xml:space="preserve">Inventarios </t>
  </si>
  <si>
    <t xml:space="preserve"> Inventario de Mercancías para Venta</t>
  </si>
  <si>
    <t xml:space="preserve"> Inventario de Mercancías Terminadas</t>
  </si>
  <si>
    <t xml:space="preserve"> Inventario de Mercancías en Proceso de Elaboración</t>
  </si>
  <si>
    <t xml:space="preserve"> Inventario de Materias Primas, Materiales y Suministros para Producción</t>
  </si>
  <si>
    <t xml:space="preserve"> Bienes en Tránsito</t>
  </si>
  <si>
    <t>Almacenes</t>
  </si>
  <si>
    <t xml:space="preserve">Estimación por Pérdida o Deterioro de Activos Circulantes </t>
  </si>
  <si>
    <t xml:space="preserve"> Estimaciones para Cuentas Incobrables por Derechos a Recibir Efectivo o Equivalentes</t>
  </si>
  <si>
    <t xml:space="preserve"> Estimación por Deterioro de Inventarios</t>
  </si>
  <si>
    <t xml:space="preserve">Otros Activos Circulantes </t>
  </si>
  <si>
    <t xml:space="preserve"> 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</si>
  <si>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</si>
  <si>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</si>
  <si>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</si>
  <si>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 xml:space="preserve"> Total de Activos Circulantes 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</si>
  <si>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</si>
  <si>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</si>
  <si>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</si>
  <si>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</si>
  <si>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</si>
  <si>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</si>
  <si>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</si>
  <si>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</si>
  <si>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</si>
  <si>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 xml:space="preserve"> Total de Activos No Circulantes </t>
  </si>
  <si>
    <t xml:space="preserve"> Total del Activo </t>
  </si>
  <si>
    <t xml:space="preserve"> Cuentas por Pagar a Corto Plazo</t>
  </si>
  <si>
    <t xml:space="preserve"> Servicios Personales por Pagar a Corto Plazo</t>
  </si>
  <si>
    <t xml:space="preserve"> Proveedores por Pagar a Corto Plazo</t>
  </si>
  <si>
    <t xml:space="preserve"> Contratistas por Obras Públicas por Pagar a Corto Plazo</t>
  </si>
  <si>
    <t xml:space="preserve"> Participaciones y Aportaciones por Pagar a Corto Plazo</t>
  </si>
  <si>
    <t xml:space="preserve"> Transferencias Otorgadas por Pagar a Corto Plazo</t>
  </si>
  <si>
    <t xml:space="preserve"> Intereses, Comisiones y Otros Gastos de la Deuda Pública por Pagar a Corto Plazo</t>
  </si>
  <si>
    <t xml:space="preserve"> Retenciones y Contribuciones por Pagar a Corto Plazo</t>
  </si>
  <si>
    <t xml:space="preserve"> Devoluciones de la Ley de Ingresos por Pagar a Corto Plazo</t>
  </si>
  <si>
    <t xml:space="preserve"> Otras Cuentas por Pagar a Corto Plazo</t>
  </si>
  <si>
    <t xml:space="preserve"> Documentos por Pagar a Corto Plazo </t>
  </si>
  <si>
    <t xml:space="preserve"> Documentos Comerciales por Pagar a Corto Plazo</t>
  </si>
  <si>
    <t xml:space="preserve"> Documentos con Contratistas por Obras Públicas por Pagar a Corto Plazo</t>
  </si>
  <si>
    <t xml:space="preserve"> Otros Documentos por Pagar a Corto Plazo</t>
  </si>
  <si>
    <t xml:space="preserve">Porción a Corto Plazo de la Deuda Pública a Largo Plazo </t>
  </si>
  <si>
    <t xml:space="preserve"> Porción a Corto Plazo de la Deuda Pública</t>
  </si>
  <si>
    <t xml:space="preserve"> Porción a Corto Plazo de Arrendamiento Financiero</t>
  </si>
  <si>
    <t>Títulos y Valores a Corto Plazo</t>
  </si>
  <si>
    <t xml:space="preserve">Pasivos Diferidos a Corto Plazo </t>
  </si>
  <si>
    <t xml:space="preserve"> Ingresos Cobrados por Adelantado a Corto Plazo</t>
  </si>
  <si>
    <t xml:space="preserve"> Intereses Cobrados por Adelantado a Corto Plazo</t>
  </si>
  <si>
    <t xml:space="preserve"> Otros Pasivos Diferidos a Corto Plazo</t>
  </si>
  <si>
    <t xml:space="preserve">Fondos y Bienes de Terceros en Garantía y/o Administración a Corto Plazo </t>
  </si>
  <si>
    <t xml:space="preserve"> Fondos en Garantía a Corto Plazo</t>
  </si>
  <si>
    <t xml:space="preserve"> Fondos en Administración a Corto Plazo</t>
  </si>
  <si>
    <t xml:space="preserve"> Fondos Contingentes a Corto Plazo</t>
  </si>
  <si>
    <t xml:space="preserve"> Fondos de Fideicomisos, Mandatos y Contratos Análogos a Corto Plazo</t>
  </si>
  <si>
    <t xml:space="preserve"> Otros Fondos de Terceros en Garantía y/o Administración a Corto Plazo</t>
  </si>
  <si>
    <t xml:space="preserve"> Valores y Bienes en Garantía a Corto Plazo</t>
  </si>
  <si>
    <t xml:space="preserve"> Provisiones a Corto Plazo </t>
  </si>
  <si>
    <t xml:space="preserve"> Provisión para Demandas y Juicios a Corto Plazo</t>
  </si>
  <si>
    <t xml:space="preserve"> Provisión para Contingencias a Corto Plazo</t>
  </si>
  <si>
    <t xml:space="preserve"> Otras Provisiones a Corto Plazo</t>
  </si>
  <si>
    <t xml:space="preserve"> Ingresos por Clasificar</t>
  </si>
  <si>
    <t xml:space="preserve">Otros Pasivos a Corto Plazo </t>
  </si>
  <si>
    <t xml:space="preserve"> Recaudación por Participar</t>
  </si>
  <si>
    <t xml:space="preserve"> Otros Pasivos Circulantes</t>
  </si>
  <si>
    <t xml:space="preserve"> Total de Pasivos Circulantes </t>
  </si>
  <si>
    <t xml:space="preserve"> Cuentas por Pagar a Largo Plazo</t>
  </si>
  <si>
    <t xml:space="preserve"> Documentos por Pagar a Largo Plazo</t>
  </si>
  <si>
    <t xml:space="preserve"> Deuda Pública a Largo Plazo</t>
  </si>
  <si>
    <t xml:space="preserve"> Pasivos Diferidos a Largo Plazo</t>
  </si>
  <si>
    <t xml:space="preserve"> Fondos y Bienes de Terceros en Garantía y/o en Administración a Largo Plazo</t>
  </si>
  <si>
    <t xml:space="preserve"> Provisiones a Largo Plazo</t>
  </si>
  <si>
    <t xml:space="preserve"> Total de Pasivos No Circulantes </t>
  </si>
  <si>
    <t xml:space="preserve"> Total del Pasivo </t>
  </si>
  <si>
    <t xml:space="preserve">Hacienda Pública/Patrimonio Contribuido </t>
  </si>
  <si>
    <t>Aportaciones</t>
  </si>
  <si>
    <t>Donaciones de Capital</t>
  </si>
  <si>
    <t>Actualización de la Hacienda Pública/Patrimonio</t>
  </si>
  <si>
    <t xml:space="preserve"> Hacienda Pública/Patrimonio Generado </t>
  </si>
  <si>
    <t xml:space="preserve"> Resultados del Ejercicio (Ahorro/ Desahorro)</t>
  </si>
  <si>
    <t xml:space="preserve"> Resultados de Ejercicios Anteriores</t>
  </si>
  <si>
    <t xml:space="preserve"> Revalúos</t>
  </si>
  <si>
    <t xml:space="preserve"> Reservas</t>
  </si>
  <si>
    <t xml:space="preserve"> Rectificaciones de Resultados de Ejercicios Anteriores</t>
  </si>
  <si>
    <t xml:space="preserve"> Exceso o Insuficiencia en la Actualización de la Hacienda Pública/Patrimonio </t>
  </si>
  <si>
    <t>Resultado por Posición Monetaria</t>
  </si>
  <si>
    <t>Resultado por Tenencia de Activos no Monetarios</t>
  </si>
  <si>
    <t xml:space="preserve"> Total Hacienda Pública/Patrimonio </t>
  </si>
  <si>
    <t xml:space="preserve">Total del Pasivo y Hacienda Pública/Patrimonio </t>
  </si>
  <si>
    <t>al 31 de Marzo de 2018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</si>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</sst>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sz val="5"/>
      <color theme="1"/>
      <name val="Arial"/>
      <family val="2"/>
    </font>
    <font>
      <b/>
      <sz val="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 wrapText="1"/>
    </xf>
    <xf numFmtId="0" fontId="7" fillId="0" borderId="5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164" fontId="9" fillId="0" borderId="5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164" fontId="0" fillId="0" borderId="0" xfId="0" applyNumberFormat="1" applyBorder="1" applyAlignment="1">
      <alignment horizontal="right"/>
    </xf>
    <xf numFmtId="0" fontId="0" fillId="0" borderId="0" xfId="0" applyBorder="1"/>
    <xf numFmtId="164" fontId="0" fillId="0" borderId="0" xfId="0" applyNumberFormat="1" applyAlignment="1">
      <alignment horizontal="right"/>
    </xf>
    <xf numFmtId="164" fontId="5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/>
    </xf>
    <xf numFmtId="164" fontId="4" fillId="0" borderId="5" xfId="0" applyNumberFormat="1" applyFont="1" applyBorder="1" applyAlignment="1">
      <alignment vertical="center" wrapText="1"/>
    </xf>
    <xf numFmtId="164" fontId="6" fillId="0" borderId="5" xfId="0" applyNumberFormat="1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164" fontId="6" fillId="0" borderId="8" xfId="0" applyNumberFormat="1" applyFont="1" applyBorder="1" applyAlignment="1">
      <alignment vertical="center" wrapText="1"/>
    </xf>
    <xf numFmtId="164" fontId="7" fillId="0" borderId="5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64" fontId="7" fillId="0" borderId="3" xfId="0" applyNumberFormat="1" applyFont="1" applyBorder="1" applyAlignment="1">
      <alignment vertical="center" wrapText="1"/>
    </xf>
    <xf numFmtId="164" fontId="7" fillId="0" borderId="8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164" fontId="7" fillId="0" borderId="2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238124</xdr:colOff>
      <xdr:row>0</xdr:row>
      <xdr:rowOff>19050</xdr:rowOff>
    </xdr:from>
    <xdr:to>
      <xdr:col>1</xdr:col>
      <xdr:colOff>2209799</xdr:colOff>
      <xdr:row>5</xdr:row>
      <xdr:rowOff>133350</xdr:rowOff>
    </xdr:to>
    <xdr:pic>
      <xdr:nvPicPr>
        <xdr:cNvPr id="102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4" y="19050"/>
          <a:ext cx="19716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4829176</xdr:colOff>
      <xdr:row>0</xdr:row>
      <xdr:rowOff>0</xdr:rowOff>
    </xdr:from>
    <xdr:to>
      <xdr:col>7</xdr:col>
      <xdr:colOff>400050</xdr:colOff>
      <xdr:row>5</xdr:row>
      <xdr:rowOff>95250</xdr:rowOff>
    </xdr:to>
    <xdr:pic>
      <xdr:nvPicPr>
        <xdr:cNvPr id="1026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53951" y="0"/>
          <a:ext cx="2238374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96"/>
  <sheetViews>
    <sheetView tabSelected="1" zoomScale="80" zoomScaleNormal="80" zoomScaleSheetLayoutView="87" workbookViewId="0"/>
  </sheetViews>
  <sheetFormatPr baseColWidth="10" defaultRowHeight="15" x14ac:dyDescent="0.25"/>
  <cols>
    <col min="1" max="1" width="4.85546875" customWidth="1"/>
    <col min="2" max="2" width="76" customWidth="1"/>
    <col min="3" max="3" width="20.7109375" customWidth="1"/>
    <col min="4" max="4" width="18.85546875" customWidth="1"/>
    <col min="5" max="5" width="1.140625" customWidth="1"/>
    <col min="6" max="6" width="82.7109375" customWidth="1"/>
    <col min="7" max="7" width="17.28515625" customWidth="1"/>
    <col min="8" max="8" width="16.7109375" customWidth="1"/>
    <col min="9" max="9" width="2.140625" customWidth="1"/>
    <col min="10" max="10" width="12.7109375" bestFit="1" customWidth="1"/>
    <col min="11" max="11" width="12.7109375" customWidth="1"/>
  </cols>
  <sheetData>
    <row r="2" spans="2:8" s="1" customFormat="1" ht="15.75" x14ac:dyDescent="0.25">
      <c r="B2" s="58"/>
      <c r="C2" s="58"/>
      <c r="D2" s="58"/>
      <c r="E2" s="58"/>
      <c r="F2" s="58"/>
      <c r="G2" s="58"/>
      <c r="H2" s="58"/>
    </row>
    <row r="3" spans="2:8" s="1" customFormat="1" ht="15.75" x14ac:dyDescent="0.25">
      <c r="B3" s="2"/>
      <c r="C3" s="2"/>
      <c r="D3" s="2"/>
      <c r="E3" s="2"/>
      <c r="F3" s="2"/>
      <c r="G3" s="2"/>
      <c r="H3" s="2"/>
    </row>
    <row r="4" spans="2:8" s="1" customFormat="1" ht="15.75" x14ac:dyDescent="0.25">
      <c r="B4" s="2"/>
      <c r="C4" s="2"/>
      <c r="D4" s="2"/>
      <c r="E4" s="2"/>
      <c r="F4" s="2"/>
      <c r="G4" s="2"/>
      <c r="H4" s="2"/>
    </row>
    <row r="5" spans="2:8" s="1" customFormat="1" ht="15.75" x14ac:dyDescent="0.25">
      <c r="B5" s="58"/>
      <c r="C5" s="58"/>
      <c r="D5" s="58"/>
      <c r="E5" s="58"/>
      <c r="F5" s="58"/>
      <c r="G5" s="58"/>
      <c r="H5" s="58"/>
    </row>
    <row r="6" spans="2:8" s="1" customFormat="1" ht="16.5" thickBot="1" x14ac:dyDescent="0.3">
      <c r="B6" s="3"/>
      <c r="C6" s="4"/>
      <c r="D6" s="5"/>
      <c r="E6" s="5"/>
      <c r="F6" s="5"/>
      <c r="G6" s="5"/>
      <c r="H6" s="5"/>
    </row>
    <row r="7" spans="2:8" ht="15.75" x14ac:dyDescent="0.25">
      <c r="B7" s="59" t="s">
        <v>0</v>
      </c>
      <c r="C7" s="60"/>
      <c r="D7" s="60"/>
      <c r="E7" s="60"/>
      <c r="F7" s="60"/>
      <c r="G7" s="60"/>
      <c r="H7" s="61"/>
    </row>
    <row r="8" spans="2:8" ht="15.75" x14ac:dyDescent="0.25">
      <c r="B8" s="62" t="s">
        <v>1</v>
      </c>
      <c r="C8" s="63"/>
      <c r="D8" s="63"/>
      <c r="E8" s="63"/>
      <c r="F8" s="63"/>
      <c r="G8" s="63"/>
      <c r="H8" s="64"/>
    </row>
    <row r="9" spans="2:8" ht="15.75" x14ac:dyDescent="0.25">
      <c r="B9" s="62" t="s">
        <v>2</v>
      </c>
      <c r="C9" s="63"/>
      <c r="D9" s="63"/>
      <c r="E9" s="63"/>
      <c r="F9" s="63"/>
      <c r="G9" s="63"/>
      <c r="H9" s="64"/>
    </row>
    <row r="10" spans="2:8" ht="15.75" thickBot="1" x14ac:dyDescent="0.3">
      <c r="B10" s="55" t="s">
        <v>3</v>
      </c>
      <c r="C10" s="56"/>
      <c r="D10" s="56"/>
      <c r="E10" s="56"/>
      <c r="F10" s="56"/>
      <c r="G10" s="56"/>
      <c r="H10" s="57"/>
    </row>
    <row r="11" spans="2:8" ht="64.5" customHeight="1" thickBot="1" x14ac:dyDescent="0.3">
      <c r="B11" s="6" t="s">
        <v>4</v>
      </c>
      <c r="C11" s="7" t="s">
        <v>123</v>
      </c>
      <c r="D11" s="7" t="s">
        <v>124</v>
      </c>
      <c r="E11" s="8"/>
      <c r="F11" s="7" t="s">
        <v>5</v>
      </c>
      <c r="G11" s="7" t="s">
        <v>123</v>
      </c>
      <c r="H11" s="7" t="s">
        <v>124</v>
      </c>
    </row>
    <row r="12" spans="2:8" x14ac:dyDescent="0.25">
      <c r="B12" s="9" t="s">
        <v>6</v>
      </c>
      <c r="C12" s="10"/>
      <c r="D12" s="10"/>
      <c r="E12" s="11"/>
      <c r="F12" s="10" t="s">
        <v>7</v>
      </c>
      <c r="G12" s="10"/>
      <c r="H12" s="10"/>
    </row>
    <row r="13" spans="2:8" x14ac:dyDescent="0.25">
      <c r="B13" s="9" t="s">
        <v>8</v>
      </c>
      <c r="C13" s="12"/>
      <c r="D13" s="12"/>
      <c r="E13" s="11"/>
      <c r="F13" s="10" t="s">
        <v>9</v>
      </c>
      <c r="G13" s="12"/>
      <c r="H13" s="12"/>
    </row>
    <row r="14" spans="2:8" x14ac:dyDescent="0.25">
      <c r="B14" s="9" t="s">
        <v>13</v>
      </c>
      <c r="C14" s="14">
        <f>SUM(C15:C21)</f>
        <v>216806171.66999999</v>
      </c>
      <c r="D14" s="14">
        <f>SUM(D15:D21)</f>
        <v>93401168.969999999</v>
      </c>
      <c r="E14" s="15"/>
      <c r="F14" s="41" t="s">
        <v>62</v>
      </c>
      <c r="G14" s="42">
        <f>SUM(G15:G23)</f>
        <v>64896334.75</v>
      </c>
      <c r="H14" s="42">
        <f>SUM(H15:H23)</f>
        <v>67206289.700000003</v>
      </c>
    </row>
    <row r="15" spans="2:8" x14ac:dyDescent="0.25">
      <c r="B15" s="13" t="s">
        <v>14</v>
      </c>
      <c r="C15" s="17">
        <v>391000</v>
      </c>
      <c r="D15" s="17">
        <v>0</v>
      </c>
      <c r="E15" s="15"/>
      <c r="F15" s="16" t="s">
        <v>63</v>
      </c>
      <c r="G15" s="46">
        <v>3370819.12</v>
      </c>
      <c r="H15" s="46">
        <v>0</v>
      </c>
    </row>
    <row r="16" spans="2:8" x14ac:dyDescent="0.25">
      <c r="B16" s="13" t="s">
        <v>15</v>
      </c>
      <c r="C16" s="17">
        <v>208078813.25999999</v>
      </c>
      <c r="D16" s="17">
        <v>76031749.549999997</v>
      </c>
      <c r="E16" s="15"/>
      <c r="F16" s="16" t="s">
        <v>64</v>
      </c>
      <c r="G16" s="46">
        <v>28259774.350000001</v>
      </c>
      <c r="H16" s="46">
        <v>21414810.359999999</v>
      </c>
    </row>
    <row r="17" spans="2:8" x14ac:dyDescent="0.25">
      <c r="B17" s="13" t="s">
        <v>16</v>
      </c>
      <c r="C17" s="17">
        <v>8336358.4100000001</v>
      </c>
      <c r="D17" s="17">
        <v>0</v>
      </c>
      <c r="E17" s="15"/>
      <c r="F17" s="16" t="s">
        <v>65</v>
      </c>
      <c r="G17" s="46">
        <v>306253.08</v>
      </c>
      <c r="H17" s="46">
        <v>5362699.6100000003</v>
      </c>
    </row>
    <row r="18" spans="2:8" x14ac:dyDescent="0.25">
      <c r="B18" s="13" t="s">
        <v>17</v>
      </c>
      <c r="C18" s="17">
        <v>0</v>
      </c>
      <c r="D18" s="17">
        <v>0</v>
      </c>
      <c r="E18" s="15"/>
      <c r="F18" s="16" t="s">
        <v>66</v>
      </c>
      <c r="G18" s="46">
        <v>0</v>
      </c>
      <c r="H18" s="46">
        <v>27045446.390000001</v>
      </c>
    </row>
    <row r="19" spans="2:8" x14ac:dyDescent="0.25">
      <c r="B19" s="13" t="s">
        <v>18</v>
      </c>
      <c r="C19" s="17">
        <v>0</v>
      </c>
      <c r="D19" s="17">
        <v>0</v>
      </c>
      <c r="E19" s="15"/>
      <c r="F19" s="16" t="s">
        <v>67</v>
      </c>
      <c r="G19" s="46">
        <v>0</v>
      </c>
      <c r="H19" s="46">
        <v>0</v>
      </c>
    </row>
    <row r="20" spans="2:8" x14ac:dyDescent="0.25">
      <c r="B20" s="13" t="s">
        <v>19</v>
      </c>
      <c r="C20" s="17">
        <v>0</v>
      </c>
      <c r="D20" s="17">
        <v>17369419.420000002</v>
      </c>
      <c r="E20" s="15"/>
      <c r="F20" s="16" t="s">
        <v>68</v>
      </c>
      <c r="G20" s="46">
        <v>0</v>
      </c>
      <c r="H20" s="46">
        <v>0</v>
      </c>
    </row>
    <row r="21" spans="2:8" x14ac:dyDescent="0.25">
      <c r="B21" s="13" t="s">
        <v>20</v>
      </c>
      <c r="C21" s="17">
        <v>0</v>
      </c>
      <c r="D21" s="17">
        <v>0</v>
      </c>
      <c r="E21" s="15"/>
      <c r="F21" s="16" t="s">
        <v>69</v>
      </c>
      <c r="G21" s="46">
        <v>13970126.449999999</v>
      </c>
      <c r="H21" s="46">
        <v>0</v>
      </c>
    </row>
    <row r="22" spans="2:8" x14ac:dyDescent="0.25">
      <c r="B22" s="53" t="s">
        <v>21</v>
      </c>
      <c r="C22" s="40">
        <f>SUM(C23:C29)</f>
        <v>111911458.59999999</v>
      </c>
      <c r="D22" s="14">
        <f>SUM(D23:D29)</f>
        <v>60748276.040000007</v>
      </c>
      <c r="E22" s="15"/>
      <c r="F22" s="16" t="s">
        <v>70</v>
      </c>
      <c r="G22" s="46">
        <v>0</v>
      </c>
      <c r="H22" s="46">
        <v>0</v>
      </c>
    </row>
    <row r="23" spans="2:8" x14ac:dyDescent="0.25">
      <c r="B23" s="13" t="s">
        <v>22</v>
      </c>
      <c r="C23" s="17">
        <v>79695429.030000001</v>
      </c>
      <c r="D23" s="17">
        <v>15689472.880000001</v>
      </c>
      <c r="E23" s="15"/>
      <c r="F23" s="16" t="s">
        <v>71</v>
      </c>
      <c r="G23" s="46">
        <v>18989361.75</v>
      </c>
      <c r="H23" s="46">
        <v>13383333.34</v>
      </c>
    </row>
    <row r="24" spans="2:8" x14ac:dyDescent="0.25">
      <c r="B24" s="13" t="s">
        <v>23</v>
      </c>
      <c r="C24" s="17">
        <v>119353.47</v>
      </c>
      <c r="D24" s="17">
        <v>16769820.960000001</v>
      </c>
      <c r="E24" s="15"/>
      <c r="F24" s="51" t="s">
        <v>72</v>
      </c>
      <c r="G24" s="42">
        <f>SUM(G25:G27)</f>
        <v>50000</v>
      </c>
      <c r="H24" s="42">
        <v>0</v>
      </c>
    </row>
    <row r="25" spans="2:8" x14ac:dyDescent="0.25">
      <c r="B25" s="13" t="s">
        <v>24</v>
      </c>
      <c r="C25" s="17">
        <v>28994925.190000001</v>
      </c>
      <c r="D25" s="17">
        <v>25169372.640000001</v>
      </c>
      <c r="E25" s="15"/>
      <c r="F25" s="16" t="s">
        <v>73</v>
      </c>
      <c r="G25" s="43">
        <v>0</v>
      </c>
      <c r="H25" s="43">
        <v>0</v>
      </c>
    </row>
    <row r="26" spans="2:8" x14ac:dyDescent="0.25">
      <c r="B26" s="13" t="s">
        <v>25</v>
      </c>
      <c r="C26" s="17">
        <v>0</v>
      </c>
      <c r="D26" s="17">
        <v>0</v>
      </c>
      <c r="E26" s="15"/>
      <c r="F26" s="16" t="s">
        <v>74</v>
      </c>
      <c r="G26" s="43">
        <v>0</v>
      </c>
      <c r="H26" s="43">
        <v>0</v>
      </c>
    </row>
    <row r="27" spans="2:8" x14ac:dyDescent="0.25">
      <c r="B27" s="13" t="s">
        <v>26</v>
      </c>
      <c r="C27" s="17">
        <v>0</v>
      </c>
      <c r="D27" s="17">
        <v>0</v>
      </c>
      <c r="E27" s="15"/>
      <c r="F27" s="16" t="s">
        <v>75</v>
      </c>
      <c r="G27" s="46">
        <v>50000</v>
      </c>
      <c r="H27" s="43">
        <v>0</v>
      </c>
    </row>
    <row r="28" spans="2:8" x14ac:dyDescent="0.25">
      <c r="B28" s="13" t="s">
        <v>27</v>
      </c>
      <c r="C28" s="17">
        <v>3101750.91</v>
      </c>
      <c r="D28" s="17">
        <v>3119609.56</v>
      </c>
      <c r="E28" s="15"/>
      <c r="F28" s="41" t="s">
        <v>76</v>
      </c>
      <c r="G28" s="42">
        <f>SUM(G29:G30)</f>
        <v>18102241.699999999</v>
      </c>
      <c r="H28" s="44">
        <f>SUM(H29:H30)</f>
        <v>406173349.62</v>
      </c>
    </row>
    <row r="29" spans="2:8" x14ac:dyDescent="0.25">
      <c r="B29" s="18" t="s">
        <v>28</v>
      </c>
      <c r="C29" s="17">
        <v>0</v>
      </c>
      <c r="D29" s="17">
        <v>0</v>
      </c>
      <c r="E29" s="15"/>
      <c r="F29" s="16" t="s">
        <v>77</v>
      </c>
      <c r="G29" s="46">
        <v>18102241.699999999</v>
      </c>
      <c r="H29" s="46">
        <v>406173349.62</v>
      </c>
    </row>
    <row r="30" spans="2:8" x14ac:dyDescent="0.25">
      <c r="B30" s="54" t="s">
        <v>29</v>
      </c>
      <c r="C30" s="40">
        <f>SUM(C31:C35)</f>
        <v>2076459.91</v>
      </c>
      <c r="D30" s="14">
        <f>SUM(D31:D35)</f>
        <v>185697.48</v>
      </c>
      <c r="E30" s="15"/>
      <c r="F30" s="16" t="s">
        <v>78</v>
      </c>
      <c r="G30" s="46">
        <f>SUM(G31:G35)</f>
        <v>0</v>
      </c>
      <c r="H30" s="42">
        <f>SUM(H31:H35)</f>
        <v>0</v>
      </c>
    </row>
    <row r="31" spans="2:8" ht="18" customHeight="1" x14ac:dyDescent="0.25">
      <c r="B31" s="18" t="s">
        <v>31</v>
      </c>
      <c r="C31" s="17">
        <v>2076459.91</v>
      </c>
      <c r="D31" s="17">
        <v>185697.48</v>
      </c>
      <c r="E31" s="15"/>
      <c r="F31" s="41" t="s">
        <v>79</v>
      </c>
      <c r="G31" s="44">
        <v>0</v>
      </c>
      <c r="H31" s="44">
        <v>0</v>
      </c>
    </row>
    <row r="32" spans="2:8" x14ac:dyDescent="0.25">
      <c r="B32" s="13" t="s">
        <v>30</v>
      </c>
      <c r="C32" s="17">
        <v>0</v>
      </c>
      <c r="D32" s="17">
        <v>0</v>
      </c>
      <c r="E32" s="15"/>
      <c r="F32" s="41" t="s">
        <v>80</v>
      </c>
      <c r="G32" s="44">
        <f>SUM(G33:G35)</f>
        <v>0</v>
      </c>
      <c r="H32" s="44">
        <f>SUM(H33:H35)</f>
        <v>0</v>
      </c>
    </row>
    <row r="33" spans="2:8" x14ac:dyDescent="0.25">
      <c r="B33" s="13" t="s">
        <v>32</v>
      </c>
      <c r="C33" s="17">
        <v>0</v>
      </c>
      <c r="D33" s="17">
        <v>0</v>
      </c>
      <c r="E33" s="15"/>
      <c r="F33" s="16" t="s">
        <v>81</v>
      </c>
      <c r="G33" s="43">
        <v>0</v>
      </c>
      <c r="H33" s="43">
        <v>0</v>
      </c>
    </row>
    <row r="34" spans="2:8" x14ac:dyDescent="0.25">
      <c r="B34" s="13" t="s">
        <v>33</v>
      </c>
      <c r="C34" s="17">
        <v>0</v>
      </c>
      <c r="D34" s="17">
        <v>0</v>
      </c>
      <c r="E34" s="15"/>
      <c r="F34" s="16" t="s">
        <v>82</v>
      </c>
      <c r="G34" s="43">
        <v>0</v>
      </c>
      <c r="H34" s="43">
        <v>0</v>
      </c>
    </row>
    <row r="35" spans="2:8" x14ac:dyDescent="0.25">
      <c r="B35" s="13" t="s">
        <v>34</v>
      </c>
      <c r="C35" s="17">
        <v>0</v>
      </c>
      <c r="D35" s="17">
        <v>0</v>
      </c>
      <c r="E35" s="15"/>
      <c r="F35" s="16" t="s">
        <v>83</v>
      </c>
      <c r="G35" s="43">
        <v>0</v>
      </c>
      <c r="H35" s="43">
        <v>0</v>
      </c>
    </row>
    <row r="36" spans="2:8" x14ac:dyDescent="0.25">
      <c r="B36" s="9" t="s">
        <v>35</v>
      </c>
      <c r="C36" s="14">
        <f>SUM(C37:C41)</f>
        <v>0</v>
      </c>
      <c r="D36" s="14">
        <f>SUM(D37:D41)</f>
        <v>0</v>
      </c>
      <c r="E36" s="15"/>
      <c r="F36" s="41" t="s">
        <v>84</v>
      </c>
      <c r="G36" s="42">
        <f>SUM(G37:G42)</f>
        <v>0</v>
      </c>
      <c r="H36" s="42">
        <f>SUM(H37:H42)</f>
        <v>0</v>
      </c>
    </row>
    <row r="37" spans="2:8" x14ac:dyDescent="0.25">
      <c r="B37" s="13" t="s">
        <v>36</v>
      </c>
      <c r="C37" s="17">
        <v>0</v>
      </c>
      <c r="D37" s="17">
        <v>0</v>
      </c>
      <c r="E37" s="15"/>
      <c r="F37" s="16" t="s">
        <v>85</v>
      </c>
      <c r="G37" s="43">
        <v>0</v>
      </c>
      <c r="H37" s="43">
        <v>0</v>
      </c>
    </row>
    <row r="38" spans="2:8" x14ac:dyDescent="0.25">
      <c r="B38" s="13" t="s">
        <v>37</v>
      </c>
      <c r="C38" s="17">
        <v>0</v>
      </c>
      <c r="D38" s="17">
        <v>0</v>
      </c>
      <c r="E38" s="15"/>
      <c r="F38" s="16" t="s">
        <v>86</v>
      </c>
      <c r="G38" s="43">
        <v>0</v>
      </c>
      <c r="H38" s="43">
        <v>0</v>
      </c>
    </row>
    <row r="39" spans="2:8" x14ac:dyDescent="0.25">
      <c r="B39" s="13" t="s">
        <v>38</v>
      </c>
      <c r="C39" s="17">
        <v>0</v>
      </c>
      <c r="D39" s="17">
        <v>0</v>
      </c>
      <c r="E39" s="15"/>
      <c r="F39" s="16" t="s">
        <v>87</v>
      </c>
      <c r="G39" s="43">
        <v>0</v>
      </c>
      <c r="H39" s="43">
        <v>0</v>
      </c>
    </row>
    <row r="40" spans="2:8" x14ac:dyDescent="0.25">
      <c r="B40" s="13" t="s">
        <v>39</v>
      </c>
      <c r="C40" s="17">
        <v>0</v>
      </c>
      <c r="D40" s="17">
        <v>0</v>
      </c>
      <c r="E40" s="15"/>
      <c r="F40" s="16" t="s">
        <v>88</v>
      </c>
      <c r="G40" s="43">
        <v>0</v>
      </c>
      <c r="H40" s="43">
        <v>0</v>
      </c>
    </row>
    <row r="41" spans="2:8" x14ac:dyDescent="0.25">
      <c r="B41" s="13" t="s">
        <v>40</v>
      </c>
      <c r="C41" s="17">
        <v>0</v>
      </c>
      <c r="D41" s="17">
        <v>0</v>
      </c>
      <c r="E41" s="15"/>
      <c r="F41" s="16" t="s">
        <v>89</v>
      </c>
      <c r="G41" s="43">
        <v>0</v>
      </c>
      <c r="H41" s="43">
        <v>0</v>
      </c>
    </row>
    <row r="42" spans="2:8" x14ac:dyDescent="0.25">
      <c r="B42" s="48" t="s">
        <v>41</v>
      </c>
      <c r="C42" s="14">
        <v>0</v>
      </c>
      <c r="D42" s="14">
        <v>0</v>
      </c>
      <c r="E42" s="15"/>
      <c r="F42" s="16" t="s">
        <v>90</v>
      </c>
      <c r="G42" s="43">
        <v>0</v>
      </c>
      <c r="H42" s="43">
        <v>0</v>
      </c>
    </row>
    <row r="43" spans="2:8" x14ac:dyDescent="0.25">
      <c r="B43" s="48" t="s">
        <v>42</v>
      </c>
      <c r="C43" s="14">
        <f>SUM(C44:C45)</f>
        <v>0</v>
      </c>
      <c r="D43" s="14">
        <f>SUM(D44:D45)</f>
        <v>0</v>
      </c>
      <c r="E43" s="15"/>
      <c r="F43" s="41" t="s">
        <v>91</v>
      </c>
      <c r="G43" s="42">
        <f>SUM(G44:G46)</f>
        <v>0</v>
      </c>
      <c r="H43" s="42">
        <f>SUM(H44:H46)</f>
        <v>0</v>
      </c>
    </row>
    <row r="44" spans="2:8" x14ac:dyDescent="0.25">
      <c r="B44" s="13" t="s">
        <v>43</v>
      </c>
      <c r="C44" s="17">
        <v>0</v>
      </c>
      <c r="D44" s="17">
        <v>0</v>
      </c>
      <c r="E44" s="15"/>
      <c r="F44" s="16" t="s">
        <v>92</v>
      </c>
      <c r="G44" s="43">
        <v>0</v>
      </c>
      <c r="H44" s="43">
        <v>0</v>
      </c>
    </row>
    <row r="45" spans="2:8" x14ac:dyDescent="0.25">
      <c r="B45" s="13" t="s">
        <v>44</v>
      </c>
      <c r="C45" s="17">
        <v>0</v>
      </c>
      <c r="D45" s="17">
        <v>0</v>
      </c>
      <c r="E45" s="15"/>
      <c r="F45" s="16" t="s">
        <v>93</v>
      </c>
      <c r="G45" s="43">
        <v>0</v>
      </c>
      <c r="H45" s="43">
        <v>0</v>
      </c>
    </row>
    <row r="46" spans="2:8" x14ac:dyDescent="0.25">
      <c r="B46" s="48" t="s">
        <v>45</v>
      </c>
      <c r="C46" s="14">
        <f>SUM(C47:C50)</f>
        <v>0</v>
      </c>
      <c r="D46" s="14">
        <f>SUM(D47:D50)</f>
        <v>0</v>
      </c>
      <c r="E46" s="15"/>
      <c r="F46" s="16" t="s">
        <v>94</v>
      </c>
      <c r="G46" s="43">
        <v>0</v>
      </c>
      <c r="H46" s="43">
        <v>0</v>
      </c>
    </row>
    <row r="47" spans="2:8" x14ac:dyDescent="0.25">
      <c r="B47" s="13" t="s">
        <v>46</v>
      </c>
      <c r="C47" s="17">
        <v>0</v>
      </c>
      <c r="D47" s="17">
        <v>0</v>
      </c>
      <c r="E47" s="15"/>
      <c r="F47" s="41" t="s">
        <v>96</v>
      </c>
      <c r="G47" s="44">
        <f>SUM(G48:G50)</f>
        <v>0</v>
      </c>
      <c r="H47" s="44">
        <f>SUM(H48:H50)</f>
        <v>0</v>
      </c>
    </row>
    <row r="48" spans="2:8" x14ac:dyDescent="0.25">
      <c r="B48" s="13" t="s">
        <v>47</v>
      </c>
      <c r="C48" s="17">
        <v>0</v>
      </c>
      <c r="D48" s="17">
        <v>0</v>
      </c>
      <c r="E48" s="15"/>
      <c r="F48" s="16" t="s">
        <v>95</v>
      </c>
      <c r="G48" s="42">
        <v>0</v>
      </c>
      <c r="H48" s="42">
        <v>0</v>
      </c>
    </row>
    <row r="49" spans="2:8" x14ac:dyDescent="0.25">
      <c r="B49" s="13" t="s">
        <v>48</v>
      </c>
      <c r="C49" s="17">
        <v>0</v>
      </c>
      <c r="D49" s="17">
        <v>0</v>
      </c>
      <c r="E49" s="15"/>
      <c r="F49" s="16" t="s">
        <v>97</v>
      </c>
      <c r="G49" s="43">
        <v>0</v>
      </c>
      <c r="H49" s="43">
        <v>0</v>
      </c>
    </row>
    <row r="50" spans="2:8" x14ac:dyDescent="0.25">
      <c r="B50" s="13" t="s">
        <v>49</v>
      </c>
      <c r="C50" s="17">
        <v>0</v>
      </c>
      <c r="D50" s="17">
        <v>0</v>
      </c>
      <c r="E50" s="15"/>
      <c r="F50" s="16" t="s">
        <v>98</v>
      </c>
      <c r="G50" s="43">
        <v>0</v>
      </c>
      <c r="H50" s="43">
        <v>0</v>
      </c>
    </row>
    <row r="51" spans="2:8" x14ac:dyDescent="0.25">
      <c r="B51" s="19"/>
      <c r="C51" s="20"/>
      <c r="D51" s="20"/>
      <c r="E51" s="11"/>
      <c r="F51" s="21"/>
      <c r="G51" s="43">
        <v>0</v>
      </c>
      <c r="H51" s="43">
        <v>0</v>
      </c>
    </row>
    <row r="52" spans="2:8" x14ac:dyDescent="0.25">
      <c r="B52" s="9" t="s">
        <v>50</v>
      </c>
      <c r="C52" s="40">
        <f>+C14+C22+C30+C36+C42+C43+C46</f>
        <v>330794090.18000001</v>
      </c>
      <c r="D52" s="40">
        <f>+D14+D22+D30+D36+D42+D43+D46</f>
        <v>154335142.48999998</v>
      </c>
      <c r="E52" s="11"/>
      <c r="F52" s="10" t="s">
        <v>99</v>
      </c>
      <c r="G52" s="44">
        <f>+G14+G30+G36+G43+G48+G28+G24</f>
        <v>83048576.450000003</v>
      </c>
      <c r="H52" s="44">
        <f>+H14+H28+H36+H43+H47+H31+H32</f>
        <v>473379639.31999999</v>
      </c>
    </row>
    <row r="53" spans="2:8" ht="15.75" thickBot="1" x14ac:dyDescent="0.3">
      <c r="B53" s="22"/>
      <c r="C53" s="23"/>
      <c r="D53" s="23"/>
      <c r="E53" s="24"/>
      <c r="F53" s="25"/>
      <c r="G53" s="45"/>
      <c r="H53" s="45"/>
    </row>
    <row r="54" spans="2:8" x14ac:dyDescent="0.25">
      <c r="B54" s="48" t="s">
        <v>10</v>
      </c>
      <c r="C54" s="47"/>
      <c r="D54" s="47"/>
      <c r="E54" s="26"/>
      <c r="F54" s="51" t="s">
        <v>11</v>
      </c>
      <c r="G54" s="49"/>
      <c r="H54" s="49"/>
    </row>
    <row r="55" spans="2:8" x14ac:dyDescent="0.25">
      <c r="B55" s="13" t="s">
        <v>51</v>
      </c>
      <c r="C55" s="17">
        <v>0</v>
      </c>
      <c r="D55" s="17">
        <v>0</v>
      </c>
      <c r="E55" s="28"/>
      <c r="F55" s="16" t="s">
        <v>100</v>
      </c>
      <c r="G55" s="46">
        <v>0</v>
      </c>
      <c r="H55" s="46">
        <v>0</v>
      </c>
    </row>
    <row r="56" spans="2:8" x14ac:dyDescent="0.25">
      <c r="B56" s="13" t="s">
        <v>52</v>
      </c>
      <c r="C56" s="17">
        <v>0</v>
      </c>
      <c r="D56" s="17">
        <v>0</v>
      </c>
      <c r="E56" s="28"/>
      <c r="F56" s="16" t="s">
        <v>101</v>
      </c>
      <c r="G56" s="46">
        <v>0</v>
      </c>
      <c r="H56" s="46">
        <v>0</v>
      </c>
    </row>
    <row r="57" spans="2:8" x14ac:dyDescent="0.25">
      <c r="B57" s="13" t="s">
        <v>53</v>
      </c>
      <c r="C57" s="17">
        <v>2174336084.9299998</v>
      </c>
      <c r="D57" s="17">
        <v>2164529306.5700002</v>
      </c>
      <c r="E57" s="28"/>
      <c r="F57" s="16" t="s">
        <v>102</v>
      </c>
      <c r="G57" s="46">
        <v>376241029.5</v>
      </c>
      <c r="H57" s="46">
        <v>0</v>
      </c>
    </row>
    <row r="58" spans="2:8" x14ac:dyDescent="0.25">
      <c r="B58" s="13" t="s">
        <v>54</v>
      </c>
      <c r="C58" s="17">
        <v>62326868.390000001</v>
      </c>
      <c r="D58" s="17">
        <v>64125056.130000003</v>
      </c>
      <c r="E58" s="28"/>
      <c r="F58" s="16" t="s">
        <v>103</v>
      </c>
      <c r="G58" s="46">
        <v>0</v>
      </c>
      <c r="H58" s="46">
        <v>0</v>
      </c>
    </row>
    <row r="59" spans="2:8" x14ac:dyDescent="0.25">
      <c r="B59" s="13" t="s">
        <v>55</v>
      </c>
      <c r="C59" s="17">
        <v>2421271.5099999998</v>
      </c>
      <c r="D59" s="17">
        <v>2745302.47</v>
      </c>
      <c r="E59" s="28"/>
      <c r="F59" s="16" t="s">
        <v>104</v>
      </c>
      <c r="G59" s="46">
        <v>0</v>
      </c>
      <c r="H59" s="46">
        <v>0</v>
      </c>
    </row>
    <row r="60" spans="2:8" x14ac:dyDescent="0.25">
      <c r="B60" s="13" t="s">
        <v>56</v>
      </c>
      <c r="C60" s="17">
        <v>0</v>
      </c>
      <c r="D60" s="17">
        <v>0</v>
      </c>
      <c r="E60" s="29"/>
      <c r="F60" s="16" t="s">
        <v>105</v>
      </c>
      <c r="G60" s="46">
        <v>0</v>
      </c>
      <c r="H60" s="46">
        <v>0</v>
      </c>
    </row>
    <row r="61" spans="2:8" x14ac:dyDescent="0.25">
      <c r="B61" s="13" t="s">
        <v>57</v>
      </c>
      <c r="C61" s="17">
        <v>0</v>
      </c>
      <c r="D61" s="17">
        <v>0</v>
      </c>
      <c r="E61" s="29"/>
      <c r="F61" s="16"/>
      <c r="G61" s="46"/>
      <c r="H61" s="46"/>
    </row>
    <row r="62" spans="2:8" x14ac:dyDescent="0.25">
      <c r="B62" s="13" t="s">
        <v>58</v>
      </c>
      <c r="C62" s="17">
        <v>0</v>
      </c>
      <c r="D62" s="17">
        <v>0</v>
      </c>
      <c r="E62" s="29"/>
      <c r="F62" s="51" t="s">
        <v>106</v>
      </c>
      <c r="G62" s="44">
        <f>SUM(G55:G60)</f>
        <v>376241029.5</v>
      </c>
      <c r="H62" s="44">
        <f>SUM(H55:H60)</f>
        <v>0</v>
      </c>
    </row>
    <row r="63" spans="2:8" x14ac:dyDescent="0.25">
      <c r="B63" s="13" t="s">
        <v>59</v>
      </c>
      <c r="C63" s="17">
        <v>0</v>
      </c>
      <c r="D63" s="17">
        <v>0</v>
      </c>
      <c r="E63" s="28"/>
      <c r="F63" s="51"/>
      <c r="G63" s="44"/>
      <c r="H63" s="44"/>
    </row>
    <row r="64" spans="2:8" x14ac:dyDescent="0.25">
      <c r="B64" s="13"/>
      <c r="C64" s="17"/>
      <c r="D64" s="17"/>
      <c r="E64" s="28"/>
      <c r="F64" s="51" t="s">
        <v>107</v>
      </c>
      <c r="G64" s="44">
        <f>G52+G62</f>
        <v>459289605.94999999</v>
      </c>
      <c r="H64" s="44">
        <f>H52+H62</f>
        <v>473379639.31999999</v>
      </c>
    </row>
    <row r="65" spans="2:8" x14ac:dyDescent="0.25">
      <c r="B65" s="48" t="s">
        <v>60</v>
      </c>
      <c r="C65" s="40">
        <f>SUM(C55:C63)</f>
        <v>2239084224.8299999</v>
      </c>
      <c r="D65" s="40">
        <f>SUM(D55:D63)</f>
        <v>2231399665.1700001</v>
      </c>
      <c r="E65" s="28"/>
      <c r="F65" s="16"/>
      <c r="G65" s="46"/>
      <c r="H65" s="46"/>
    </row>
    <row r="66" spans="2:8" x14ac:dyDescent="0.25">
      <c r="B66" s="13"/>
      <c r="C66" s="27"/>
      <c r="D66" s="27"/>
      <c r="E66" s="29"/>
      <c r="F66" s="41" t="s">
        <v>12</v>
      </c>
      <c r="G66" s="46"/>
      <c r="H66" s="46"/>
    </row>
    <row r="67" spans="2:8" x14ac:dyDescent="0.25">
      <c r="B67" s="48" t="s">
        <v>61</v>
      </c>
      <c r="C67" s="40">
        <f>C52+C65</f>
        <v>2569878315.0099998</v>
      </c>
      <c r="D67" s="40">
        <f>D52+D65</f>
        <v>2385734807.6599998</v>
      </c>
      <c r="E67" s="28"/>
      <c r="F67" s="16"/>
      <c r="G67" s="46"/>
      <c r="H67" s="46"/>
    </row>
    <row r="68" spans="2:8" x14ac:dyDescent="0.25">
      <c r="B68" s="13"/>
      <c r="C68" s="27"/>
      <c r="D68" s="27"/>
      <c r="E68" s="28"/>
      <c r="F68" s="41" t="s">
        <v>108</v>
      </c>
      <c r="G68" s="42">
        <f>SUM(G69:G71)</f>
        <v>1444604575.7</v>
      </c>
      <c r="H68" s="42">
        <f>SUM(H69:H71)</f>
        <v>1448623405.71</v>
      </c>
    </row>
    <row r="69" spans="2:8" x14ac:dyDescent="0.25">
      <c r="B69" s="13"/>
      <c r="C69" s="27"/>
      <c r="D69" s="27"/>
      <c r="E69" s="28"/>
      <c r="F69" s="16" t="s">
        <v>109</v>
      </c>
      <c r="G69" s="46">
        <v>0</v>
      </c>
      <c r="H69" s="46">
        <v>0</v>
      </c>
    </row>
    <row r="70" spans="2:8" x14ac:dyDescent="0.25">
      <c r="B70" s="13"/>
      <c r="C70" s="27"/>
      <c r="D70" s="27"/>
      <c r="E70" s="28"/>
      <c r="F70" s="16" t="s">
        <v>110</v>
      </c>
      <c r="G70" s="46">
        <v>1444604575.7</v>
      </c>
      <c r="H70" s="46">
        <v>1448623405.71</v>
      </c>
    </row>
    <row r="71" spans="2:8" x14ac:dyDescent="0.25">
      <c r="B71" s="13"/>
      <c r="C71" s="27"/>
      <c r="D71" s="27"/>
      <c r="E71" s="28"/>
      <c r="F71" s="16" t="s">
        <v>111</v>
      </c>
      <c r="G71" s="46">
        <v>0</v>
      </c>
      <c r="H71" s="46">
        <v>0</v>
      </c>
    </row>
    <row r="72" spans="2:8" x14ac:dyDescent="0.25">
      <c r="B72" s="13"/>
      <c r="C72" s="27"/>
      <c r="D72" s="27"/>
      <c r="E72" s="28"/>
      <c r="F72" s="16"/>
      <c r="G72" s="46"/>
      <c r="H72" s="46"/>
    </row>
    <row r="73" spans="2:8" x14ac:dyDescent="0.25">
      <c r="B73" s="30"/>
      <c r="C73" s="27"/>
      <c r="D73" s="27"/>
      <c r="E73" s="28"/>
      <c r="F73" s="16" t="s">
        <v>112</v>
      </c>
      <c r="G73" s="42">
        <f>SUM(G74:G78)</f>
        <v>665984133.36000001</v>
      </c>
      <c r="H73" s="42">
        <f>SUM(H74:H78)</f>
        <v>463731762.63</v>
      </c>
    </row>
    <row r="74" spans="2:8" x14ac:dyDescent="0.25">
      <c r="B74" s="30"/>
      <c r="C74" s="27"/>
      <c r="D74" s="27"/>
      <c r="E74" s="28"/>
      <c r="F74" s="16" t="s">
        <v>113</v>
      </c>
      <c r="G74" s="46">
        <v>210913920.22</v>
      </c>
      <c r="H74" s="46">
        <v>24592053.84</v>
      </c>
    </row>
    <row r="75" spans="2:8" x14ac:dyDescent="0.25">
      <c r="B75" s="30"/>
      <c r="C75" s="27"/>
      <c r="D75" s="27"/>
      <c r="E75" s="28"/>
      <c r="F75" s="16" t="s">
        <v>114</v>
      </c>
      <c r="G75" s="46">
        <v>455070213.13999999</v>
      </c>
      <c r="H75" s="46">
        <v>439139708.79000002</v>
      </c>
    </row>
    <row r="76" spans="2:8" x14ac:dyDescent="0.25">
      <c r="B76" s="30"/>
      <c r="C76" s="27"/>
      <c r="D76" s="27"/>
      <c r="E76" s="28"/>
      <c r="F76" s="16" t="s">
        <v>115</v>
      </c>
      <c r="G76" s="46">
        <v>0</v>
      </c>
      <c r="H76" s="46">
        <v>0</v>
      </c>
    </row>
    <row r="77" spans="2:8" x14ac:dyDescent="0.25">
      <c r="B77" s="30"/>
      <c r="C77" s="27"/>
      <c r="D77" s="27"/>
      <c r="E77" s="28"/>
      <c r="F77" s="16" t="s">
        <v>116</v>
      </c>
      <c r="G77" s="46">
        <v>0</v>
      </c>
      <c r="H77" s="46">
        <v>0</v>
      </c>
    </row>
    <row r="78" spans="2:8" x14ac:dyDescent="0.25">
      <c r="B78" s="30"/>
      <c r="C78" s="27"/>
      <c r="D78" s="27"/>
      <c r="E78" s="28"/>
      <c r="F78" s="16" t="s">
        <v>117</v>
      </c>
      <c r="G78" s="46">
        <v>0</v>
      </c>
      <c r="H78" s="46">
        <v>0</v>
      </c>
    </row>
    <row r="79" spans="2:8" x14ac:dyDescent="0.25">
      <c r="B79" s="30"/>
      <c r="C79" s="27"/>
      <c r="D79" s="27"/>
      <c r="E79" s="28"/>
      <c r="F79" s="16"/>
      <c r="G79" s="46"/>
      <c r="H79" s="46"/>
    </row>
    <row r="80" spans="2:8" x14ac:dyDescent="0.25">
      <c r="B80" s="30"/>
      <c r="C80" s="27"/>
      <c r="D80" s="27"/>
      <c r="E80" s="28"/>
      <c r="F80" s="41" t="s">
        <v>118</v>
      </c>
      <c r="G80" s="42">
        <f>SUM(G81:G82)</f>
        <v>0</v>
      </c>
      <c r="H80" s="42">
        <f>SUM(H81:H82)</f>
        <v>0</v>
      </c>
    </row>
    <row r="81" spans="2:8" x14ac:dyDescent="0.25">
      <c r="B81" s="30"/>
      <c r="C81" s="27"/>
      <c r="D81" s="27"/>
      <c r="E81" s="28"/>
      <c r="F81" s="16" t="s">
        <v>119</v>
      </c>
      <c r="G81" s="46">
        <v>0</v>
      </c>
      <c r="H81" s="46">
        <v>0</v>
      </c>
    </row>
    <row r="82" spans="2:8" x14ac:dyDescent="0.25">
      <c r="B82" s="30"/>
      <c r="C82" s="27"/>
      <c r="D82" s="27"/>
      <c r="E82" s="28"/>
      <c r="F82" s="16" t="s">
        <v>120</v>
      </c>
      <c r="G82" s="46">
        <v>0</v>
      </c>
      <c r="H82" s="46">
        <v>0</v>
      </c>
    </row>
    <row r="83" spans="2:8" x14ac:dyDescent="0.25">
      <c r="B83" s="30"/>
      <c r="C83" s="27"/>
      <c r="D83" s="27"/>
      <c r="E83" s="28"/>
      <c r="F83" s="16"/>
      <c r="G83" s="46"/>
      <c r="H83" s="46"/>
    </row>
    <row r="84" spans="2:8" x14ac:dyDescent="0.25">
      <c r="B84" s="30"/>
      <c r="C84" s="27"/>
      <c r="D84" s="27"/>
      <c r="E84" s="28"/>
      <c r="F84" s="41" t="s">
        <v>121</v>
      </c>
      <c r="G84" s="42">
        <f>+G68+G73+G80</f>
        <v>2110588709.0599999</v>
      </c>
      <c r="H84" s="42">
        <f>+H68+H73+H80</f>
        <v>1912355168.3400002</v>
      </c>
    </row>
    <row r="85" spans="2:8" x14ac:dyDescent="0.25">
      <c r="B85" s="30"/>
      <c r="C85" s="27"/>
      <c r="D85" s="27"/>
      <c r="E85" s="28"/>
      <c r="F85" s="16"/>
      <c r="G85" s="46"/>
      <c r="H85" s="46"/>
    </row>
    <row r="86" spans="2:8" x14ac:dyDescent="0.25">
      <c r="B86" s="30"/>
      <c r="C86" s="27"/>
      <c r="D86" s="27"/>
      <c r="E86" s="28"/>
      <c r="F86" s="41" t="s">
        <v>122</v>
      </c>
      <c r="G86" s="42">
        <f>+G64+G84</f>
        <v>2569878315.0099998</v>
      </c>
      <c r="H86" s="42">
        <f>+H64+H84</f>
        <v>2385734807.6600003</v>
      </c>
    </row>
    <row r="87" spans="2:8" x14ac:dyDescent="0.25">
      <c r="B87" s="30"/>
      <c r="C87" s="27"/>
      <c r="D87" s="27"/>
      <c r="E87" s="28"/>
      <c r="F87" s="16"/>
      <c r="G87" s="46"/>
      <c r="H87" s="46"/>
    </row>
    <row r="88" spans="2:8" x14ac:dyDescent="0.25">
      <c r="B88" s="30"/>
      <c r="C88" s="27"/>
      <c r="D88" s="27"/>
      <c r="E88" s="28"/>
      <c r="F88" s="16"/>
      <c r="G88" s="46"/>
      <c r="H88" s="46"/>
    </row>
    <row r="89" spans="2:8" x14ac:dyDescent="0.25">
      <c r="B89" s="30"/>
      <c r="C89" s="27"/>
      <c r="D89" s="27"/>
      <c r="E89" s="28"/>
      <c r="F89" s="16"/>
      <c r="G89" s="46"/>
      <c r="H89" s="46"/>
    </row>
    <row r="90" spans="2:8" ht="15.75" thickBot="1" x14ac:dyDescent="0.3">
      <c r="B90" s="31"/>
      <c r="C90" s="32"/>
      <c r="D90" s="32"/>
      <c r="E90" s="33"/>
      <c r="F90" s="34"/>
      <c r="G90" s="50"/>
      <c r="H90" s="50"/>
    </row>
    <row r="91" spans="2:8" x14ac:dyDescent="0.25">
      <c r="B91" s="26"/>
      <c r="C91" s="65"/>
      <c r="D91" s="65"/>
      <c r="E91" s="26"/>
      <c r="F91" s="26"/>
      <c r="G91" s="66"/>
      <c r="H91" s="66"/>
    </row>
    <row r="92" spans="2:8" x14ac:dyDescent="0.25">
      <c r="B92" s="36"/>
      <c r="C92" s="35"/>
      <c r="D92" s="35"/>
      <c r="E92" s="36"/>
      <c r="F92" s="36"/>
      <c r="G92" s="52"/>
      <c r="H92" s="52"/>
    </row>
    <row r="93" spans="2:8" x14ac:dyDescent="0.25">
      <c r="B93" s="38"/>
      <c r="C93" s="37"/>
      <c r="D93" s="37"/>
      <c r="E93" s="38"/>
      <c r="F93" s="38"/>
      <c r="G93" s="38"/>
      <c r="H93" s="38"/>
    </row>
    <row r="94" spans="2:8" x14ac:dyDescent="0.25">
      <c r="C94" s="39"/>
      <c r="D94" s="39"/>
    </row>
    <row r="95" spans="2:8" x14ac:dyDescent="0.25">
      <c r="C95" s="39"/>
      <c r="D95" s="39"/>
    </row>
    <row r="96" spans="2:8" x14ac:dyDescent="0.25">
      <c r="C96" s="39"/>
      <c r="D96" s="39"/>
    </row>
  </sheetData>
  <mergeCells count="6">
    <mergeCell ref="B10:H10"/>
    <mergeCell ref="B2:H2"/>
    <mergeCell ref="B5:H5"/>
    <mergeCell ref="B7:H7"/>
    <mergeCell ref="B8:H8"/>
    <mergeCell ref="B9:H9"/>
  </mergeCells>
  <printOptions horizontalCentered="1"/>
  <pageMargins left="0.39370078740157483" right="0.59055118110236227" top="0.39370078740157483" bottom="0.19685039370078741" header="0.31496062992125984" footer="0.31496062992125984"/>
  <pageSetup scale="53" fitToHeight="0" orientation="landscape" r:id="rId1"/>
  <headerFooter>
    <oddFooter>&amp;C&amp;P</oddFooter>
  </headerFooter>
  <rowBreaks count="1" manualBreakCount="1">
    <brk id="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MARZO</vt:lpstr>
      <vt:lpstr>MARZO!Área_de_impresión</vt:lpstr>
      <vt:lpstr>MARZO!Títulos_a_imprimir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2019-08-23T19:15:29Z</cp:lastPrinted>
  <dcterms:created xsi:type="dcterms:W3CDTF">2019-07-08T15:49:03Z</dcterms:created>
  <dcterms:modified xsi:type="dcterms:W3CDTF">2019-08-23T19:16:31Z</dcterms:modified>
</cp:coreProperties>
</file>