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20115" windowHeight="8610"/>
  </bookViews>
  <sheets>
    <sheet name="MARZO" sheetId="1" r:id="rId1"/>
  </sheets>
  <externalReferences>
    <externalReference r:id="rId2"/>
  </externalReferences>
  <definedNames>
    <definedName name="_xlnm.Print_Area" localSheetId="0">MARZO!$A$1:$H$46</definedName>
    <definedName name="_xlnm.Print_Titles" localSheetId="0">MARZO!$1:$7</definedName>
  </definedNames>
  <calcPr calcId="145621"/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1" i="1"/>
  <c r="G31" i="1"/>
  <c r="F31" i="1"/>
  <c r="E31" i="1"/>
  <c r="D31" i="1"/>
  <c r="C31" i="1"/>
  <c r="H30" i="1"/>
  <c r="G30" i="1"/>
  <c r="F30" i="1"/>
  <c r="E30" i="1"/>
  <c r="D30" i="1"/>
  <c r="C30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G39" i="1" s="1"/>
  <c r="F10" i="1"/>
  <c r="E10" i="1"/>
  <c r="D10" i="1"/>
  <c r="C10" i="1"/>
  <c r="C39" i="1" s="1"/>
  <c r="F39" i="1" l="1"/>
  <c r="D39" i="1"/>
  <c r="H39" i="1"/>
  <c r="E39" i="1"/>
</calcChain>
</file>

<file path=xl/comments1.xml><?xml version="1.0" encoding="utf-8"?>
<comments xmlns="http://schemas.openxmlformats.org/spreadsheetml/2006/main">
  <authors>
    <author>Erika Guillermina Contreras Frias</author>
  </authors>
  <commentList>
    <comment ref="F45" authorId="0">
      <text>
        <r>
          <rPr>
            <b/>
            <sz val="9"/>
            <color indexed="81"/>
            <rFont val="Tahoma"/>
            <family val="2"/>
          </rPr>
          <t>Erika Guillermina Contreras Frias: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<sst xmlns="http://schemas.openxmlformats.org/spreadsheetml/2006/main" count="44" uniqueCount="34">
  <si>
    <t>Municipio de Durango</t>
  </si>
  <si>
    <t>Estado Analítico del Ejercicio del Presupuesto de Egresos</t>
  </si>
  <si>
    <t>Clasificación Funcional (Finalidad y Función)</t>
  </si>
  <si>
    <t>Al 31 de marzo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</si>
  <si>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</si>
  <si>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</si>
  <si>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</si>
  <si>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</si>
  <si>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</si>
  <si>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</si>
  <si>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</si>
  <si>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</si>
  <si>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I.GASTO NO ETIQUETADO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</si>
  <si>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</si>
  <si>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</si>
  <si>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</si>
  <si>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</si>
  <si>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</si>
  <si>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</si>
  <si>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</si>
  <si>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</si>
  <si>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</si>
  <si>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</si>
  <si>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</si>
  <si>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</si>
  <si>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</si>
  <si>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</si>
  <si>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</si>
  <si>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</si>
  <si>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</si>
  <si>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Comunicaciones</t>
  </si>
  <si>
    <t>Turismo</t>
  </si>
  <si>
    <t>II.GASTO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</si>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</sst>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8" fillId="0" borderId="4" xfId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43" fontId="4" fillId="0" borderId="4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9" xfId="0" applyFont="1" applyBorder="1"/>
    <xf numFmtId="0" fontId="5" fillId="0" borderId="10" xfId="0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2" fillId="0" borderId="0" xfId="0" applyFont="1" applyBorder="1"/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43" fontId="2" fillId="0" borderId="0" xfId="1" applyFont="1" applyBorder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10" xfId="2"/>
    <cellStyle name="Normal" xfId="0" builtinId="0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0</xdr:rowOff>
    </xdr:from>
    <xdr:to>
      <xdr:col>1</xdr:col>
      <xdr:colOff>1914525</xdr:colOff>
      <xdr:row>5</xdr:row>
      <xdr:rowOff>57150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0</xdr:rowOff>
    </xdr:from>
    <xdr:to>
      <xdr:col>7</xdr:col>
      <xdr:colOff>685800</xdr:colOff>
      <xdr:row>5</xdr:row>
      <xdr:rowOff>0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40</xdr:row>
      <xdr:rowOff>0</xdr:rowOff>
    </xdr:from>
    <xdr:to>
      <xdr:col>1</xdr:col>
      <xdr:colOff>914400</xdr:colOff>
      <xdr:row>56</xdr:row>
      <xdr:rowOff>9525</xdr:rowOff>
    </xdr:to>
    <xdr:pic>
      <xdr:nvPicPr>
        <xdr:cNvPr id="4" name="3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600950"/>
          <a:ext cx="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40</xdr:row>
      <xdr:rowOff>1</xdr:rowOff>
    </xdr:from>
    <xdr:to>
      <xdr:col>1</xdr:col>
      <xdr:colOff>2971800</xdr:colOff>
      <xdr:row>45</xdr:row>
      <xdr:rowOff>152401</xdr:rowOff>
    </xdr:to>
    <xdr:sp macro="" textlink="">
      <xdr:nvSpPr>
        <xdr:cNvPr id="5" name="4 CuadroTexto"/>
        <xdr:cNvSpPr txBox="1"/>
      </xdr:nvSpPr>
      <xdr:spPr>
        <a:xfrm>
          <a:off x="200025" y="7600951"/>
          <a:ext cx="2962275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4010027</xdr:colOff>
      <xdr:row>40</xdr:row>
      <xdr:rowOff>0</xdr:rowOff>
    </xdr:from>
    <xdr:to>
      <xdr:col>4</xdr:col>
      <xdr:colOff>657226</xdr:colOff>
      <xdr:row>45</xdr:row>
      <xdr:rowOff>161925</xdr:rowOff>
    </xdr:to>
    <xdr:sp macro="" textlink="">
      <xdr:nvSpPr>
        <xdr:cNvPr id="6" name="5 CuadroTexto"/>
        <xdr:cNvSpPr txBox="1"/>
      </xdr:nvSpPr>
      <xdr:spPr>
        <a:xfrm>
          <a:off x="4200527" y="7600950"/>
          <a:ext cx="3857624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7</xdr:col>
      <xdr:colOff>914399</xdr:colOff>
      <xdr:row>45</xdr:row>
      <xdr:rowOff>152399</xdr:rowOff>
    </xdr:to>
    <xdr:sp macro="" textlink="">
      <xdr:nvSpPr>
        <xdr:cNvPr id="7" name="6 CuadroTexto"/>
        <xdr:cNvSpPr txBox="1"/>
      </xdr:nvSpPr>
      <xdr:spPr>
        <a:xfrm>
          <a:off x="8734425" y="7600950"/>
          <a:ext cx="2838449" cy="110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F%20Oficio%20AEGF14802019/II.8/6b.-%20Estado%20Analitico%20del%20Ejercicio%20del%20Presupuesto%20de%20Egresos%20Detallado%20(Clasificaci&#243;n%20Administrativ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Junio"/>
      <sheetName val="Septiembre"/>
      <sheetName val="Diciembre "/>
      <sheetName val="Diciembre  (2)"/>
    </sheetNames>
    <sheetDataSet>
      <sheetData sheetId="0">
        <row r="10">
          <cell r="B10">
            <v>47979650.930000007</v>
          </cell>
          <cell r="C10">
            <v>0</v>
          </cell>
          <cell r="D10">
            <v>47979650.930000007</v>
          </cell>
          <cell r="E10">
            <v>11253928.26</v>
          </cell>
          <cell r="F10">
            <v>11040029.280000001</v>
          </cell>
          <cell r="G10">
            <v>36725722.670000009</v>
          </cell>
        </row>
        <row r="11">
          <cell r="B11">
            <v>5669876.8300000001</v>
          </cell>
          <cell r="C11">
            <v>0</v>
          </cell>
          <cell r="D11">
            <v>5669876.8300000001</v>
          </cell>
          <cell r="E11">
            <v>1093921.1200000001</v>
          </cell>
          <cell r="F11">
            <v>1093421.1199999999</v>
          </cell>
          <cell r="G11">
            <v>4575955.71</v>
          </cell>
        </row>
        <row r="12">
          <cell r="B12">
            <v>8335830.2300000004</v>
          </cell>
          <cell r="C12">
            <v>0</v>
          </cell>
          <cell r="D12">
            <v>8335830.2300000004</v>
          </cell>
          <cell r="E12">
            <v>2251984.9500000002</v>
          </cell>
          <cell r="F12">
            <v>2237574.0999999996</v>
          </cell>
          <cell r="G12">
            <v>6083845.2800000003</v>
          </cell>
        </row>
        <row r="13">
          <cell r="B13">
            <v>28385487.640000001</v>
          </cell>
          <cell r="C13">
            <v>0</v>
          </cell>
          <cell r="D13">
            <v>28385487.640000001</v>
          </cell>
          <cell r="E13">
            <v>6925840.5300000003</v>
          </cell>
          <cell r="F13">
            <v>6873330.9099999992</v>
          </cell>
          <cell r="G13">
            <v>21459647.109999999</v>
          </cell>
        </row>
        <row r="14">
          <cell r="B14">
            <v>27088905.919999998</v>
          </cell>
          <cell r="C14">
            <v>0</v>
          </cell>
          <cell r="D14">
            <v>27088905.919999998</v>
          </cell>
          <cell r="E14">
            <v>11700011.18</v>
          </cell>
          <cell r="F14">
            <v>11877002.970000003</v>
          </cell>
          <cell r="G14">
            <v>15388894.739999998</v>
          </cell>
        </row>
        <row r="15">
          <cell r="B15">
            <v>41938611.100000001</v>
          </cell>
          <cell r="C15">
            <v>0</v>
          </cell>
          <cell r="D15">
            <v>41938611.100000001</v>
          </cell>
          <cell r="E15">
            <v>8150213.5300000003</v>
          </cell>
          <cell r="F15">
            <v>7960913.1500000004</v>
          </cell>
          <cell r="G15">
            <v>33788397.57</v>
          </cell>
        </row>
        <row r="16">
          <cell r="B16">
            <v>84165171.489999995</v>
          </cell>
          <cell r="C16">
            <v>0</v>
          </cell>
          <cell r="D16">
            <v>84165171.489999995</v>
          </cell>
          <cell r="E16">
            <v>15134299.119999999</v>
          </cell>
          <cell r="F16">
            <v>14443168.589999996</v>
          </cell>
          <cell r="G16">
            <v>69030872.36999999</v>
          </cell>
        </row>
        <row r="17">
          <cell r="B17">
            <v>12247720.57</v>
          </cell>
          <cell r="C17">
            <v>0</v>
          </cell>
          <cell r="D17">
            <v>12247720.57</v>
          </cell>
          <cell r="E17">
            <v>2128864.92</v>
          </cell>
          <cell r="F17">
            <v>2108143.7800000003</v>
          </cell>
          <cell r="G17">
            <v>10118855.65</v>
          </cell>
        </row>
        <row r="18">
          <cell r="B18">
            <v>37102489.93</v>
          </cell>
          <cell r="C18">
            <v>0</v>
          </cell>
          <cell r="D18">
            <v>37102489.93</v>
          </cell>
          <cell r="E18">
            <v>6565422.2699999996</v>
          </cell>
          <cell r="F18">
            <v>6106730.0299999993</v>
          </cell>
          <cell r="G18">
            <v>30537067.66</v>
          </cell>
        </row>
        <row r="19">
          <cell r="B19">
            <v>33128713.109999999</v>
          </cell>
          <cell r="C19">
            <v>0</v>
          </cell>
          <cell r="D19">
            <v>33128713.109999999</v>
          </cell>
          <cell r="E19">
            <v>10166673.48</v>
          </cell>
          <cell r="F19">
            <v>9928383.4900000039</v>
          </cell>
          <cell r="G19">
            <v>22962039.629999999</v>
          </cell>
        </row>
        <row r="20">
          <cell r="B20">
            <v>16482543.59</v>
          </cell>
          <cell r="C20">
            <v>0</v>
          </cell>
          <cell r="D20">
            <v>16482543.59</v>
          </cell>
          <cell r="E20">
            <v>3866263.74</v>
          </cell>
          <cell r="F20">
            <v>3769512.58</v>
          </cell>
          <cell r="G20">
            <v>12616279.85</v>
          </cell>
        </row>
        <row r="21">
          <cell r="B21">
            <v>14301987.59</v>
          </cell>
          <cell r="C21">
            <v>0</v>
          </cell>
          <cell r="D21">
            <v>14301987.59</v>
          </cell>
          <cell r="E21">
            <v>3524115.06</v>
          </cell>
          <cell r="F21">
            <v>3509454.85</v>
          </cell>
          <cell r="G21">
            <v>10777872.529999999</v>
          </cell>
        </row>
        <row r="22">
          <cell r="B22">
            <v>12915917.83</v>
          </cell>
          <cell r="C22">
            <v>0</v>
          </cell>
          <cell r="D22">
            <v>12915917.83</v>
          </cell>
          <cell r="E22">
            <v>2996395.13</v>
          </cell>
          <cell r="F22">
            <v>2989062.13</v>
          </cell>
          <cell r="G22">
            <v>9919522.6999999993</v>
          </cell>
        </row>
        <row r="23">
          <cell r="B23">
            <v>94099970.99000001</v>
          </cell>
          <cell r="C23">
            <v>0</v>
          </cell>
          <cell r="D23">
            <v>94099970.99000001</v>
          </cell>
          <cell r="E23">
            <v>9246285.7300000004</v>
          </cell>
          <cell r="F23">
            <v>8734690.4499999993</v>
          </cell>
          <cell r="G23">
            <v>84853685.260000005</v>
          </cell>
        </row>
        <row r="24">
          <cell r="B24">
            <v>14946361.960000001</v>
          </cell>
          <cell r="C24">
            <v>0</v>
          </cell>
          <cell r="D24">
            <v>14946361.960000001</v>
          </cell>
          <cell r="E24">
            <v>3384343.35</v>
          </cell>
          <cell r="F24">
            <v>3367583.67</v>
          </cell>
          <cell r="G24">
            <v>11562018.610000001</v>
          </cell>
        </row>
        <row r="25">
          <cell r="B25">
            <v>282344446.37</v>
          </cell>
          <cell r="C25">
            <v>0</v>
          </cell>
          <cell r="D25">
            <v>282344446.37</v>
          </cell>
          <cell r="E25">
            <v>61030245.929999992</v>
          </cell>
          <cell r="F25">
            <v>58715203.719999999</v>
          </cell>
          <cell r="G25">
            <v>221314200.44</v>
          </cell>
        </row>
        <row r="26">
          <cell r="B26">
            <v>587622199.97000003</v>
          </cell>
          <cell r="C26">
            <v>0</v>
          </cell>
          <cell r="D26">
            <v>587622199.97000003</v>
          </cell>
          <cell r="E26">
            <v>174129116.87</v>
          </cell>
          <cell r="F26">
            <v>173233973.06999999</v>
          </cell>
          <cell r="G26">
            <v>413493083.10000002</v>
          </cell>
        </row>
        <row r="27">
          <cell r="B27">
            <v>117765955.55000001</v>
          </cell>
          <cell r="C27">
            <v>0</v>
          </cell>
          <cell r="D27">
            <v>117765955.55000001</v>
          </cell>
          <cell r="E27">
            <v>27106329.879999999</v>
          </cell>
          <cell r="F27">
            <v>27041956.399999999</v>
          </cell>
          <cell r="G27">
            <v>90659625.670000017</v>
          </cell>
        </row>
        <row r="28">
          <cell r="B28">
            <v>42142304.389999986</v>
          </cell>
          <cell r="C28">
            <v>0</v>
          </cell>
          <cell r="D28">
            <v>42142304.389999986</v>
          </cell>
          <cell r="E28">
            <v>6180609.7900000066</v>
          </cell>
          <cell r="F28">
            <v>3098620.9700000063</v>
          </cell>
          <cell r="G28">
            <v>35961694.599999979</v>
          </cell>
        </row>
        <row r="29">
          <cell r="B29">
            <v>8386668.2848000005</v>
          </cell>
          <cell r="C29">
            <v>0</v>
          </cell>
          <cell r="D29">
            <v>8386668.2848000005</v>
          </cell>
          <cell r="E29">
            <v>1797737.22</v>
          </cell>
          <cell r="F29">
            <v>1796861.21</v>
          </cell>
          <cell r="G29">
            <v>6588931.0648000007</v>
          </cell>
        </row>
        <row r="30">
          <cell r="B30">
            <v>7176289.5099999998</v>
          </cell>
          <cell r="C30">
            <v>0</v>
          </cell>
          <cell r="D30">
            <v>7176289.5099999998</v>
          </cell>
          <cell r="E30">
            <v>1875911.53</v>
          </cell>
          <cell r="F30">
            <v>1721774.73</v>
          </cell>
          <cell r="G30">
            <v>5300377.9799999995</v>
          </cell>
        </row>
        <row r="31">
          <cell r="B31">
            <v>8703864.9066666663</v>
          </cell>
          <cell r="C31">
            <v>0</v>
          </cell>
          <cell r="D31">
            <v>8703864.9066666663</v>
          </cell>
          <cell r="E31">
            <v>1587754.89</v>
          </cell>
          <cell r="F31">
            <v>1578744.0099999998</v>
          </cell>
          <cell r="G31">
            <v>7116110.0166666666</v>
          </cell>
        </row>
        <row r="32">
          <cell r="B32">
            <v>3252558.07</v>
          </cell>
          <cell r="C32">
            <v>0</v>
          </cell>
          <cell r="D32">
            <v>3252558.07</v>
          </cell>
          <cell r="E32">
            <v>616598.62</v>
          </cell>
          <cell r="F32">
            <v>566152.25</v>
          </cell>
          <cell r="G32">
            <v>2635959.4499999997</v>
          </cell>
        </row>
        <row r="33">
          <cell r="B33">
            <v>6800448.4100000001</v>
          </cell>
          <cell r="C33">
            <v>0</v>
          </cell>
          <cell r="D33">
            <v>6800448.4100000001</v>
          </cell>
          <cell r="E33">
            <v>1084452.44</v>
          </cell>
          <cell r="F33">
            <v>1052371.7099999997</v>
          </cell>
          <cell r="G33">
            <v>5715995.9700000007</v>
          </cell>
        </row>
        <row r="34">
          <cell r="B34">
            <v>16744593.6</v>
          </cell>
          <cell r="C34">
            <v>0</v>
          </cell>
          <cell r="D34">
            <v>16744593.6</v>
          </cell>
          <cell r="E34">
            <v>3739982.17</v>
          </cell>
          <cell r="F34">
            <v>3734013.7400000012</v>
          </cell>
          <cell r="G34">
            <v>13004611.43</v>
          </cell>
        </row>
        <row r="35">
          <cell r="B35">
            <v>13579107.859999999</v>
          </cell>
          <cell r="C35">
            <v>0</v>
          </cell>
          <cell r="D35">
            <v>13579107.859999999</v>
          </cell>
          <cell r="E35">
            <v>2791765.14</v>
          </cell>
          <cell r="F35">
            <v>2732426</v>
          </cell>
          <cell r="G35">
            <v>10787342.719999999</v>
          </cell>
        </row>
        <row r="37">
          <cell r="C37">
            <v>0</v>
          </cell>
        </row>
        <row r="38">
          <cell r="C38">
            <v>0</v>
          </cell>
        </row>
        <row r="39">
          <cell r="G39">
            <v>0</v>
          </cell>
        </row>
        <row r="40">
          <cell r="B40">
            <v>101585632.29000001</v>
          </cell>
          <cell r="C40">
            <v>0</v>
          </cell>
          <cell r="D40">
            <v>101585632.29000001</v>
          </cell>
          <cell r="E40">
            <v>22873746.620000001</v>
          </cell>
          <cell r="F40">
            <v>22873746.620000001</v>
          </cell>
          <cell r="G40">
            <v>78711885.670000002</v>
          </cell>
        </row>
        <row r="41">
          <cell r="B41">
            <v>37790886.799999997</v>
          </cell>
          <cell r="C41">
            <v>0</v>
          </cell>
          <cell r="D41">
            <v>37790886.799999997</v>
          </cell>
          <cell r="E41">
            <v>123.34</v>
          </cell>
          <cell r="F41">
            <v>123.34</v>
          </cell>
          <cell r="G41">
            <v>37790763.459999993</v>
          </cell>
        </row>
        <row r="42">
          <cell r="B42">
            <v>80317277.659999996</v>
          </cell>
          <cell r="C42">
            <v>0</v>
          </cell>
          <cell r="D42">
            <v>80317277.659999996</v>
          </cell>
          <cell r="E42">
            <v>314999.15999999997</v>
          </cell>
          <cell r="F42">
            <v>314999.15999999997</v>
          </cell>
          <cell r="G42">
            <v>80002278.5</v>
          </cell>
        </row>
        <row r="43">
          <cell r="B43">
            <v>283954526.62</v>
          </cell>
          <cell r="C43">
            <v>0</v>
          </cell>
          <cell r="D43">
            <v>283954526.62</v>
          </cell>
          <cell r="E43">
            <v>53511504.229999997</v>
          </cell>
          <cell r="F43">
            <v>53511504.229999997</v>
          </cell>
          <cell r="G43">
            <v>230443022.39000002</v>
          </cell>
        </row>
      </sheetData>
      <sheetData sheetId="1">
        <row r="10">
          <cell r="B10">
            <v>47979650.930000007</v>
          </cell>
        </row>
      </sheetData>
      <sheetData sheetId="2">
        <row r="10">
          <cell r="E10">
            <v>37172002.380000003</v>
          </cell>
        </row>
      </sheetData>
      <sheetData sheetId="3">
        <row r="10">
          <cell r="D10">
            <v>55499531.18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workbookViewId="0">
      <selection activeCell="B11" sqref="B11"/>
    </sheetView>
  </sheetViews>
  <sheetFormatPr baseColWidth="10" defaultRowHeight="14.25" x14ac:dyDescent="0.2"/>
  <cols>
    <col min="1" max="1" width="2.85546875" style="1" customWidth="1"/>
    <col min="2" max="2" width="75.28515625" style="1" customWidth="1"/>
    <col min="3" max="3" width="17.140625" style="1" customWidth="1"/>
    <col min="4" max="4" width="15.7109375" style="1" customWidth="1"/>
    <col min="5" max="5" width="17.42578125" style="1" customWidth="1"/>
    <col min="6" max="8" width="15.7109375" style="1" customWidth="1"/>
    <col min="9" max="9" width="11.42578125" style="2"/>
    <col min="10" max="16384" width="11.42578125" style="1"/>
  </cols>
  <sheetData>
    <row r="1" spans="1:9" ht="18" customHeight="1" x14ac:dyDescent="0.2">
      <c r="B1" s="36" t="s">
        <v>0</v>
      </c>
      <c r="C1" s="36"/>
      <c r="D1" s="36"/>
      <c r="E1" s="36"/>
      <c r="F1" s="36"/>
      <c r="G1" s="36"/>
      <c r="H1" s="36"/>
    </row>
    <row r="2" spans="1:9" ht="18" customHeight="1" x14ac:dyDescent="0.2">
      <c r="B2" s="36" t="s">
        <v>1</v>
      </c>
      <c r="C2" s="36"/>
      <c r="D2" s="36"/>
      <c r="E2" s="36"/>
      <c r="F2" s="36"/>
      <c r="G2" s="36"/>
      <c r="H2" s="36"/>
    </row>
    <row r="3" spans="1:9" ht="18" customHeight="1" x14ac:dyDescent="0.2">
      <c r="B3" s="36" t="s">
        <v>2</v>
      </c>
      <c r="C3" s="36"/>
      <c r="D3" s="36"/>
      <c r="E3" s="36"/>
      <c r="F3" s="36"/>
      <c r="G3" s="36"/>
      <c r="H3" s="36"/>
    </row>
    <row r="4" spans="1:9" ht="15" x14ac:dyDescent="0.2">
      <c r="B4" s="36" t="s">
        <v>3</v>
      </c>
      <c r="C4" s="36"/>
      <c r="D4" s="36"/>
      <c r="E4" s="36"/>
      <c r="F4" s="36"/>
      <c r="G4" s="36"/>
      <c r="H4" s="36"/>
    </row>
    <row r="5" spans="1:9" ht="6" customHeight="1" x14ac:dyDescent="0.2">
      <c r="B5" s="3"/>
      <c r="C5" s="3"/>
      <c r="D5" s="3"/>
      <c r="E5" s="3"/>
      <c r="F5" s="3"/>
      <c r="G5" s="3"/>
      <c r="H5" s="3"/>
    </row>
    <row r="6" spans="1:9" ht="15" customHeight="1" x14ac:dyDescent="0.2">
      <c r="A6" s="37" t="s">
        <v>4</v>
      </c>
      <c r="B6" s="37"/>
      <c r="C6" s="37" t="s">
        <v>5</v>
      </c>
      <c r="D6" s="4" t="s">
        <v>6</v>
      </c>
      <c r="E6" s="37" t="s">
        <v>7</v>
      </c>
      <c r="F6" s="37" t="s">
        <v>8</v>
      </c>
      <c r="G6" s="37" t="s">
        <v>9</v>
      </c>
      <c r="H6" s="37" t="s">
        <v>10</v>
      </c>
    </row>
    <row r="7" spans="1:9" x14ac:dyDescent="0.2">
      <c r="A7" s="37"/>
      <c r="B7" s="37"/>
      <c r="C7" s="37"/>
      <c r="D7" s="5" t="s">
        <v>11</v>
      </c>
      <c r="E7" s="37"/>
      <c r="F7" s="37"/>
      <c r="G7" s="37"/>
      <c r="H7" s="37"/>
    </row>
    <row r="8" spans="1:9" s="10" customFormat="1" ht="14.25" customHeight="1" x14ac:dyDescent="0.25">
      <c r="A8" s="6" t="s">
        <v>12</v>
      </c>
      <c r="B8" s="7"/>
      <c r="C8" s="8"/>
      <c r="D8" s="8"/>
      <c r="E8" s="8"/>
      <c r="F8" s="8"/>
      <c r="G8" s="8"/>
      <c r="H8" s="8"/>
      <c r="I8" s="9"/>
    </row>
    <row r="9" spans="1:9" s="10" customFormat="1" ht="15" customHeight="1" x14ac:dyDescent="0.25">
      <c r="A9" s="11" t="s">
        <v>13</v>
      </c>
      <c r="B9" s="12"/>
      <c r="C9" s="13"/>
      <c r="D9" s="14"/>
      <c r="E9" s="13"/>
      <c r="F9" s="13"/>
      <c r="G9" s="15"/>
      <c r="H9" s="15"/>
      <c r="I9" s="9"/>
    </row>
    <row r="10" spans="1:9" s="10" customFormat="1" ht="15" customHeight="1" x14ac:dyDescent="0.25">
      <c r="A10" s="16"/>
      <c r="B10" s="12" t="s">
        <v>14</v>
      </c>
      <c r="C10" s="17">
        <f>[1]Marzo!$B$10</f>
        <v>47979650.930000007</v>
      </c>
      <c r="D10" s="17">
        <f>[1]Marzo!$C$10</f>
        <v>0</v>
      </c>
      <c r="E10" s="17">
        <f>[1]Marzo!$D$10</f>
        <v>47979650.930000007</v>
      </c>
      <c r="F10" s="17">
        <f>[1]Marzo!$E$10</f>
        <v>11253928.26</v>
      </c>
      <c r="G10" s="17">
        <f>[1]Marzo!$F$10</f>
        <v>11040029.280000001</v>
      </c>
      <c r="H10" s="17">
        <f>[1]Marzo!$G$10</f>
        <v>36725722.670000009</v>
      </c>
      <c r="I10" s="9"/>
    </row>
    <row r="11" spans="1:9" s="10" customFormat="1" ht="15" customHeight="1" x14ac:dyDescent="0.25">
      <c r="A11" s="16"/>
      <c r="B11" s="12" t="s">
        <v>15</v>
      </c>
      <c r="C11" s="18">
        <f>[1]Marzo!$B$12+[1]Marzo!$B$17+[1]Marzo!$B$24</f>
        <v>35529912.760000005</v>
      </c>
      <c r="D11" s="18">
        <f>[1]Marzo!$C$12+[1]Marzo!$C$17+[1]Marzo!$C$24</f>
        <v>0</v>
      </c>
      <c r="E11" s="17">
        <f>[1]Marzo!$D$12+[1]Marzo!$D$17+[1]Marzo!$D$24</f>
        <v>35529912.760000005</v>
      </c>
      <c r="F11" s="17">
        <f>[1]Marzo!$E$12+[1]Marzo!$E$17+[1]Marzo!$E$24</f>
        <v>7765193.2200000007</v>
      </c>
      <c r="G11" s="17">
        <f>[1]Marzo!$F$12+[1]Marzo!$F$17+[1]Marzo!$F$24</f>
        <v>7713301.5499999998</v>
      </c>
      <c r="H11" s="17">
        <f>[1]Marzo!$G$12+[1]Marzo!$G$17+[1]Marzo!$G$24</f>
        <v>27764719.539999999</v>
      </c>
      <c r="I11" s="9"/>
    </row>
    <row r="12" spans="1:9" s="10" customFormat="1" ht="15" customHeight="1" x14ac:dyDescent="0.25">
      <c r="A12" s="16"/>
      <c r="B12" s="12" t="s">
        <v>16</v>
      </c>
      <c r="C12" s="18">
        <f>[1]Marzo!$B$13+[1]Marzo!$B$23+[1]Marzo!$B$11</f>
        <v>128155335.46000001</v>
      </c>
      <c r="D12" s="18">
        <f>[1]Marzo!$C$13+[1]Marzo!$C$23+[1]Marzo!$C$11</f>
        <v>0</v>
      </c>
      <c r="E12" s="18">
        <f>[1]Marzo!$D$13+[1]Marzo!$D$23+[1]Marzo!$D$11</f>
        <v>128155335.46000001</v>
      </c>
      <c r="F12" s="18">
        <f>[1]Marzo!$E$13+[1]Marzo!$E$23+[1]Marzo!$E$11</f>
        <v>17266047.380000003</v>
      </c>
      <c r="G12" s="18">
        <f>[1]Marzo!$F$13+[1]Marzo!$F$23+[1]Marzo!$F$11</f>
        <v>16701442.479999999</v>
      </c>
      <c r="H12" s="18">
        <f>[1]Marzo!$G$13+[1]Marzo!$G$23+[1]Marzo!$G$11</f>
        <v>110889288.08</v>
      </c>
      <c r="I12" s="9"/>
    </row>
    <row r="13" spans="1:9" s="10" customFormat="1" ht="15" customHeight="1" x14ac:dyDescent="0.25">
      <c r="A13" s="16"/>
      <c r="B13" s="12" t="s">
        <v>17</v>
      </c>
      <c r="C13" s="18">
        <f>[1]Marzo!$B$26</f>
        <v>587622199.97000003</v>
      </c>
      <c r="D13" s="18">
        <f>[1]Marzo!$C$26</f>
        <v>0</v>
      </c>
      <c r="E13" s="18">
        <f>[1]Marzo!$D$26</f>
        <v>587622199.97000003</v>
      </c>
      <c r="F13" s="18">
        <f>[1]Marzo!$E$26</f>
        <v>174129116.87</v>
      </c>
      <c r="G13" s="18">
        <f>[1]Marzo!$F$26</f>
        <v>173233973.06999999</v>
      </c>
      <c r="H13" s="18">
        <f>[1]Marzo!$G$26</f>
        <v>413493083.10000002</v>
      </c>
      <c r="I13" s="9"/>
    </row>
    <row r="14" spans="1:9" s="10" customFormat="1" ht="15" customHeight="1" x14ac:dyDescent="0.25">
      <c r="A14" s="16"/>
      <c r="B14" s="12" t="s">
        <v>18</v>
      </c>
      <c r="C14" s="18">
        <f>[1]Marzo!$B$15+[1]Marzo!$B$28</f>
        <v>84080915.48999998</v>
      </c>
      <c r="D14" s="18">
        <f>[1]Marzo!$C$15+[1]Marzo!$C$28</f>
        <v>0</v>
      </c>
      <c r="E14" s="18">
        <f>[1]Marzo!$D$15+[1]Marzo!$D$28</f>
        <v>84080915.48999998</v>
      </c>
      <c r="F14" s="18">
        <f>[1]Marzo!$E$15+[1]Marzo!$E$28</f>
        <v>14330823.320000008</v>
      </c>
      <c r="G14" s="18">
        <f>[1]Marzo!$F$15+[1]Marzo!$F$28</f>
        <v>11059534.120000007</v>
      </c>
      <c r="H14" s="18">
        <f>[1]Marzo!$G$15+[1]Marzo!$G$28</f>
        <v>69750092.169999987</v>
      </c>
      <c r="I14" s="9"/>
    </row>
    <row r="15" spans="1:9" s="10" customFormat="1" ht="15" customHeight="1" x14ac:dyDescent="0.25">
      <c r="A15" s="16"/>
      <c r="B15" s="12" t="s">
        <v>19</v>
      </c>
      <c r="C15" s="18">
        <f>[1]Marzo!$B$32</f>
        <v>3252558.07</v>
      </c>
      <c r="D15" s="18">
        <f>[1]Marzo!$C$32</f>
        <v>0</v>
      </c>
      <c r="E15" s="18">
        <f>[1]Marzo!$D$32</f>
        <v>3252558.07</v>
      </c>
      <c r="F15" s="18">
        <f>[1]Marzo!$E$32</f>
        <v>616598.62</v>
      </c>
      <c r="G15" s="18">
        <f>[1]Marzo!$F$32</f>
        <v>566152.25</v>
      </c>
      <c r="H15" s="18">
        <f>[1]Marzo!$G$32</f>
        <v>2635959.4499999997</v>
      </c>
      <c r="I15" s="9"/>
    </row>
    <row r="16" spans="1:9" s="10" customFormat="1" ht="15" customHeight="1" x14ac:dyDescent="0.25">
      <c r="A16" s="11" t="s">
        <v>20</v>
      </c>
      <c r="B16" s="12"/>
      <c r="C16" s="19"/>
      <c r="D16" s="20"/>
      <c r="E16" s="19"/>
      <c r="F16" s="19"/>
      <c r="G16" s="21"/>
      <c r="H16" s="21"/>
      <c r="I16" s="9"/>
    </row>
    <row r="17" spans="1:9" s="10" customFormat="1" ht="15" customHeight="1" x14ac:dyDescent="0.25">
      <c r="A17" s="16"/>
      <c r="B17" s="12" t="s">
        <v>21</v>
      </c>
      <c r="C17" s="18">
        <f>[1]Marzo!$B$25+[1]Marzo!$B$35</f>
        <v>295923554.23000002</v>
      </c>
      <c r="D17" s="18">
        <f>[1]Marzo!$C$25+[1]Marzo!$C$35</f>
        <v>0</v>
      </c>
      <c r="E17" s="18">
        <f>[1]Marzo!$D$25+[1]Marzo!$D$35</f>
        <v>295923554.23000002</v>
      </c>
      <c r="F17" s="18">
        <f>[1]Marzo!$E$25+[1]Marzo!$E$35</f>
        <v>63822011.069999993</v>
      </c>
      <c r="G17" s="18">
        <f>[1]Marzo!$F$25+[1]Marzo!$F$35</f>
        <v>61447629.719999999</v>
      </c>
      <c r="H17" s="18">
        <f>[1]Marzo!$G$25+[1]Marzo!$G$35</f>
        <v>232101543.16</v>
      </c>
      <c r="I17" s="9"/>
    </row>
    <row r="18" spans="1:9" s="10" customFormat="1" ht="15" customHeight="1" x14ac:dyDescent="0.25">
      <c r="A18" s="16"/>
      <c r="B18" s="12" t="s">
        <v>22</v>
      </c>
      <c r="C18" s="18">
        <f>[1]Marzo!$B$27+[1]Marzo!$B$34</f>
        <v>134510549.15000001</v>
      </c>
      <c r="D18" s="18">
        <f>[1]Marzo!$C$27+[1]Marzo!$C$34</f>
        <v>0</v>
      </c>
      <c r="E18" s="18">
        <f>[1]Marzo!$D$27+[1]Marzo!$D$34</f>
        <v>134510549.15000001</v>
      </c>
      <c r="F18" s="18">
        <f>[1]Marzo!$E$27+[1]Marzo!$E$34</f>
        <v>30846312.049999997</v>
      </c>
      <c r="G18" s="18">
        <f>[1]Marzo!$F$27+[1]Marzo!$F$34</f>
        <v>30775970.140000001</v>
      </c>
      <c r="H18" s="18">
        <f>[1]Marzo!$G$27+[1]Marzo!$G$34</f>
        <v>103664237.10000002</v>
      </c>
      <c r="I18" s="9"/>
    </row>
    <row r="19" spans="1:9" s="10" customFormat="1" ht="15" customHeight="1" x14ac:dyDescent="0.25">
      <c r="A19" s="16"/>
      <c r="B19" s="12" t="s">
        <v>23</v>
      </c>
      <c r="C19" s="18">
        <f>[1]Marzo!$B$16</f>
        <v>84165171.489999995</v>
      </c>
      <c r="D19" s="18">
        <f>[1]Marzo!$C$16</f>
        <v>0</v>
      </c>
      <c r="E19" s="18">
        <f>[1]Marzo!$D$16</f>
        <v>84165171.489999995</v>
      </c>
      <c r="F19" s="18">
        <f>[1]Marzo!$E$16</f>
        <v>15134299.119999999</v>
      </c>
      <c r="G19" s="18">
        <f>[1]Marzo!$F$16</f>
        <v>14443168.589999996</v>
      </c>
      <c r="H19" s="18">
        <f>[1]Marzo!$G$16</f>
        <v>69030872.36999999</v>
      </c>
      <c r="I19" s="9"/>
    </row>
    <row r="20" spans="1:9" s="10" customFormat="1" ht="15" customHeight="1" x14ac:dyDescent="0.25">
      <c r="A20" s="16"/>
      <c r="B20" s="12" t="s">
        <v>24</v>
      </c>
      <c r="C20" s="18">
        <f>[1]Marzo!$B$18+[1]Marzo!$B$19</f>
        <v>70231203.039999992</v>
      </c>
      <c r="D20" s="18">
        <f>[1]Marzo!$C$18+[1]Marzo!$C$19</f>
        <v>0</v>
      </c>
      <c r="E20" s="18">
        <f>[1]Marzo!$D$18+[1]Marzo!$D$19</f>
        <v>70231203.039999992</v>
      </c>
      <c r="F20" s="18">
        <f>[1]Marzo!$E$18+[1]Marzo!$E$19</f>
        <v>16732095.75</v>
      </c>
      <c r="G20" s="18">
        <f>[1]Marzo!$F$18+[1]Marzo!$F$19</f>
        <v>16035113.520000003</v>
      </c>
      <c r="H20" s="18">
        <f>[1]Marzo!$G$18+[1]Marzo!$G$19</f>
        <v>53499107.289999999</v>
      </c>
      <c r="I20" s="9"/>
    </row>
    <row r="21" spans="1:9" s="10" customFormat="1" ht="15" customHeight="1" x14ac:dyDescent="0.25">
      <c r="A21" s="16"/>
      <c r="B21" s="12" t="s">
        <v>25</v>
      </c>
      <c r="C21" s="18">
        <f>[1]Marzo!$B$20</f>
        <v>16482543.59</v>
      </c>
      <c r="D21" s="18">
        <f>[1]Marzo!$C$20</f>
        <v>0</v>
      </c>
      <c r="E21" s="18">
        <f>[1]Marzo!$D$20</f>
        <v>16482543.59</v>
      </c>
      <c r="F21" s="18">
        <f>[1]Marzo!$E$20</f>
        <v>3866263.74</v>
      </c>
      <c r="G21" s="18">
        <f>[1]Marzo!$F$20</f>
        <v>3769512.58</v>
      </c>
      <c r="H21" s="18">
        <f>[1]Marzo!$G$20</f>
        <v>12616279.85</v>
      </c>
      <c r="I21" s="9"/>
    </row>
    <row r="22" spans="1:9" s="10" customFormat="1" ht="15" customHeight="1" x14ac:dyDescent="0.25">
      <c r="A22" s="16"/>
      <c r="B22" s="12" t="s">
        <v>26</v>
      </c>
      <c r="C22" s="18">
        <f>[1]Marzo!$B$21+[1]Marzo!$B$30+[1]Marzo!$B$33</f>
        <v>28278725.510000002</v>
      </c>
      <c r="D22" s="18">
        <f>[1]Marzo!$C$21+[1]Marzo!$C$30+[1]Marzo!$C$33</f>
        <v>0</v>
      </c>
      <c r="E22" s="18">
        <f>[1]Marzo!$D$21+[1]Marzo!$D$30+[1]Marzo!$D$33</f>
        <v>28278725.510000002</v>
      </c>
      <c r="F22" s="18">
        <f>[1]Marzo!$E$21+[1]Marzo!$E$30+[1]Marzo!$E$33</f>
        <v>6484479.0299999993</v>
      </c>
      <c r="G22" s="18">
        <f>[1]Marzo!$F$21+[1]Marzo!$F$30+[1]Marzo!$F$33</f>
        <v>6283601.29</v>
      </c>
      <c r="H22" s="18">
        <f>[1]Marzo!$G$21+[1]Marzo!$G$30+[1]Marzo!$G$33</f>
        <v>21794246.479999997</v>
      </c>
      <c r="I22" s="9"/>
    </row>
    <row r="23" spans="1:9" s="10" customFormat="1" ht="15" customHeight="1" x14ac:dyDescent="0.25">
      <c r="A23" s="11" t="s">
        <v>27</v>
      </c>
      <c r="B23" s="22"/>
      <c r="C23" s="19"/>
      <c r="D23" s="20"/>
      <c r="E23" s="19"/>
      <c r="F23" s="19"/>
      <c r="G23" s="21"/>
      <c r="H23" s="21"/>
      <c r="I23" s="9"/>
    </row>
    <row r="24" spans="1:9" s="10" customFormat="1" ht="15" customHeight="1" x14ac:dyDescent="0.25">
      <c r="A24" s="16"/>
      <c r="B24" s="23" t="s">
        <v>28</v>
      </c>
      <c r="C24" s="18">
        <f>[1]Marzo!$B$29</f>
        <v>8386668.2848000005</v>
      </c>
      <c r="D24" s="18">
        <f>[1]Marzo!$C$29</f>
        <v>0</v>
      </c>
      <c r="E24" s="18">
        <f>[1]Marzo!$D$29</f>
        <v>8386668.2848000005</v>
      </c>
      <c r="F24" s="18">
        <f>[1]Marzo!$E$29</f>
        <v>1797737.22</v>
      </c>
      <c r="G24" s="18">
        <f>[1]Marzo!$F$29</f>
        <v>1796861.21</v>
      </c>
      <c r="H24" s="18">
        <f>[1]Marzo!$G$29</f>
        <v>6588931.0648000007</v>
      </c>
      <c r="I24" s="9"/>
    </row>
    <row r="25" spans="1:9" s="10" customFormat="1" ht="15" customHeight="1" x14ac:dyDescent="0.25">
      <c r="A25" s="16"/>
      <c r="B25" s="23" t="s">
        <v>29</v>
      </c>
      <c r="C25" s="18">
        <f>[1]Marzo!$B$22</f>
        <v>12915917.83</v>
      </c>
      <c r="D25" s="18">
        <f>[1]Marzo!$C$22</f>
        <v>0</v>
      </c>
      <c r="E25" s="18">
        <f>[1]Marzo!$D$22</f>
        <v>12915917.83</v>
      </c>
      <c r="F25" s="18">
        <f>[1]Marzo!$E$22</f>
        <v>2996395.13</v>
      </c>
      <c r="G25" s="18">
        <f>[1]Marzo!$F$22</f>
        <v>2989062.13</v>
      </c>
      <c r="H25" s="18">
        <f>[1]Marzo!$G$22</f>
        <v>9919522.6999999993</v>
      </c>
      <c r="I25" s="9"/>
    </row>
    <row r="26" spans="1:9" ht="15" customHeight="1" x14ac:dyDescent="0.2">
      <c r="A26" s="24"/>
      <c r="B26" s="23" t="s">
        <v>30</v>
      </c>
      <c r="C26" s="18">
        <f>[1]Marzo!$B$14</f>
        <v>27088905.919999998</v>
      </c>
      <c r="D26" s="18">
        <f>[1]Marzo!$C$14</f>
        <v>0</v>
      </c>
      <c r="E26" s="18">
        <f>[1]Marzo!$D$14</f>
        <v>27088905.919999998</v>
      </c>
      <c r="F26" s="18">
        <f>[1]Marzo!$E$14</f>
        <v>11700011.18</v>
      </c>
      <c r="G26" s="18">
        <f>[1]Marzo!$F$14</f>
        <v>11877002.970000003</v>
      </c>
      <c r="H26" s="18">
        <f>[1]Marzo!$G$14</f>
        <v>15388894.739999998</v>
      </c>
    </row>
    <row r="27" spans="1:9" ht="15" customHeight="1" x14ac:dyDescent="0.2">
      <c r="A27" s="24"/>
      <c r="B27" s="23" t="s">
        <v>31</v>
      </c>
      <c r="C27" s="18">
        <f>[1]Marzo!$B$31</f>
        <v>8703864.9066666663</v>
      </c>
      <c r="D27" s="18">
        <f>[1]Marzo!$C$31</f>
        <v>0</v>
      </c>
      <c r="E27" s="18">
        <f>[1]Marzo!$D$31</f>
        <v>8703864.9066666663</v>
      </c>
      <c r="F27" s="18">
        <f>[1]Marzo!$E$31</f>
        <v>1587754.89</v>
      </c>
      <c r="G27" s="18">
        <f>[1]Marzo!$F$31</f>
        <v>1578744.0099999998</v>
      </c>
      <c r="H27" s="18">
        <f>[1]Marzo!$G$31</f>
        <v>7116110.0166666666</v>
      </c>
    </row>
    <row r="28" spans="1:9" ht="15" customHeight="1" x14ac:dyDescent="0.2">
      <c r="A28" s="6" t="s">
        <v>32</v>
      </c>
      <c r="B28" s="12"/>
      <c r="C28" s="15"/>
      <c r="D28" s="25"/>
      <c r="E28" s="15"/>
      <c r="F28" s="13"/>
      <c r="G28" s="21"/>
      <c r="H28" s="21"/>
    </row>
    <row r="29" spans="1:9" s="10" customFormat="1" ht="15" customHeight="1" x14ac:dyDescent="0.25">
      <c r="A29" s="11" t="s">
        <v>13</v>
      </c>
      <c r="B29" s="12"/>
      <c r="C29" s="13"/>
      <c r="D29" s="14"/>
      <c r="E29" s="13"/>
      <c r="F29" s="13"/>
      <c r="G29" s="15"/>
      <c r="H29" s="15"/>
      <c r="I29" s="9"/>
    </row>
    <row r="30" spans="1:9" s="10" customFormat="1" ht="15" customHeight="1" x14ac:dyDescent="0.25">
      <c r="A30" s="16"/>
      <c r="B30" s="12" t="s">
        <v>17</v>
      </c>
      <c r="C30" s="18">
        <f>[1]Marzo!$B$41</f>
        <v>37790886.799999997</v>
      </c>
      <c r="D30" s="18">
        <f>[1]Marzo!$C$41</f>
        <v>0</v>
      </c>
      <c r="E30" s="18">
        <f>[1]Marzo!$D$41</f>
        <v>37790886.799999997</v>
      </c>
      <c r="F30" s="18">
        <f>[1]Marzo!$E$41</f>
        <v>123.34</v>
      </c>
      <c r="G30" s="18">
        <f>[1]Marzo!$F$41</f>
        <v>123.34</v>
      </c>
      <c r="H30" s="18">
        <f>[1]Marzo!$G$41</f>
        <v>37790763.459999993</v>
      </c>
      <c r="I30" s="26"/>
    </row>
    <row r="31" spans="1:9" s="10" customFormat="1" ht="15" customHeight="1" x14ac:dyDescent="0.25">
      <c r="A31" s="16"/>
      <c r="B31" s="12" t="s">
        <v>18</v>
      </c>
      <c r="C31" s="18">
        <f>[1]Marzo!$B$43</f>
        <v>283954526.62</v>
      </c>
      <c r="D31" s="18">
        <f>[1]Marzo!$C43</f>
        <v>0</v>
      </c>
      <c r="E31" s="18">
        <f>[1]Marzo!$D$43</f>
        <v>283954526.62</v>
      </c>
      <c r="F31" s="18">
        <f>[1]Marzo!$E$43</f>
        <v>53511504.229999997</v>
      </c>
      <c r="G31" s="18">
        <f>[1]Marzo!$F$43</f>
        <v>53511504.229999997</v>
      </c>
      <c r="H31" s="18">
        <f>[1]Marzo!$G$43</f>
        <v>230443022.39000002</v>
      </c>
      <c r="I31" s="26"/>
    </row>
    <row r="32" spans="1:9" s="10" customFormat="1" ht="15" customHeight="1" x14ac:dyDescent="0.25">
      <c r="A32" s="11" t="s">
        <v>20</v>
      </c>
      <c r="B32" s="12"/>
      <c r="C32" s="19"/>
      <c r="D32" s="19"/>
      <c r="E32" s="19"/>
      <c r="F32" s="19"/>
      <c r="G32" s="19"/>
      <c r="H32" s="19"/>
      <c r="I32" s="26"/>
    </row>
    <row r="33" spans="1:9" s="10" customFormat="1" ht="15" customHeight="1" x14ac:dyDescent="0.25">
      <c r="A33" s="16"/>
      <c r="B33" s="12" t="s">
        <v>21</v>
      </c>
      <c r="C33" s="18">
        <f>[1]Marzo!$B$40</f>
        <v>101585632.29000001</v>
      </c>
      <c r="D33" s="18">
        <f>[1]Marzo!$C$40</f>
        <v>0</v>
      </c>
      <c r="E33" s="18">
        <f>[1]Marzo!$D$40</f>
        <v>101585632.29000001</v>
      </c>
      <c r="F33" s="18">
        <f>[1]Marzo!$E$40</f>
        <v>22873746.620000001</v>
      </c>
      <c r="G33" s="18">
        <f>[1]Marzo!$F$40</f>
        <v>22873746.620000001</v>
      </c>
      <c r="H33" s="18">
        <f>[1]Marzo!$G$40</f>
        <v>78711885.670000002</v>
      </c>
      <c r="I33" s="26"/>
    </row>
    <row r="34" spans="1:9" s="10" customFormat="1" ht="15" customHeight="1" x14ac:dyDescent="0.25">
      <c r="A34" s="16"/>
      <c r="B34" s="12" t="s">
        <v>22</v>
      </c>
      <c r="C34" s="18">
        <f>[1]Marzo!$B$42</f>
        <v>80317277.659999996</v>
      </c>
      <c r="D34" s="18">
        <f>[1]Marzo!$C$42</f>
        <v>0</v>
      </c>
      <c r="E34" s="18">
        <f>[1]Marzo!$D$42</f>
        <v>80317277.659999996</v>
      </c>
      <c r="F34" s="18">
        <f>[1]Marzo!$E$42</f>
        <v>314999.15999999997</v>
      </c>
      <c r="G34" s="18">
        <f>[1]Marzo!$F$42</f>
        <v>314999.15999999997</v>
      </c>
      <c r="H34" s="18">
        <f>[1]Marzo!$G$42</f>
        <v>80002278.5</v>
      </c>
      <c r="I34" s="26"/>
    </row>
    <row r="35" spans="1:9" s="10" customFormat="1" ht="15" customHeight="1" x14ac:dyDescent="0.25">
      <c r="A35" s="16"/>
      <c r="B35" s="12" t="s">
        <v>25</v>
      </c>
      <c r="C35" s="18">
        <f>[1]Marzo!$B$37</f>
        <v>0</v>
      </c>
      <c r="D35" s="18">
        <f>[1]Marzo!$C$37</f>
        <v>0</v>
      </c>
      <c r="E35" s="18">
        <f>[1]Marzo!$D$37</f>
        <v>0</v>
      </c>
      <c r="F35" s="18">
        <f>[1]Marzo!$E$37</f>
        <v>0</v>
      </c>
      <c r="G35" s="18">
        <f>[1]Marzo!$F$37</f>
        <v>0</v>
      </c>
      <c r="H35" s="18">
        <f>[1]Marzo!$G$37</f>
        <v>0</v>
      </c>
      <c r="I35" s="26"/>
    </row>
    <row r="36" spans="1:9" s="10" customFormat="1" ht="15" customHeight="1" x14ac:dyDescent="0.25">
      <c r="A36" s="16"/>
      <c r="B36" s="12" t="s">
        <v>26</v>
      </c>
      <c r="C36" s="18">
        <f>[1]Marzo!$B$38+[1]Marzo!$B$44</f>
        <v>0</v>
      </c>
      <c r="D36" s="18">
        <f>[1]Marzo!$C$38+[1]Marzo!$C$44</f>
        <v>0</v>
      </c>
      <c r="E36" s="18">
        <f>[1]Marzo!$D$38+[1]Marzo!$D$44</f>
        <v>0</v>
      </c>
      <c r="F36" s="18">
        <f>[1]Marzo!$E$38+[1]Marzo!$E$44</f>
        <v>0</v>
      </c>
      <c r="G36" s="18">
        <f>[1]Marzo!$F$38+[1]Marzo!$F$44</f>
        <v>0</v>
      </c>
      <c r="H36" s="18">
        <f>[1]Marzo!$G$38+[1]Marzo!$G$44</f>
        <v>0</v>
      </c>
      <c r="I36" s="26"/>
    </row>
    <row r="37" spans="1:9" s="10" customFormat="1" ht="15" customHeight="1" x14ac:dyDescent="0.25">
      <c r="A37" s="11" t="s">
        <v>27</v>
      </c>
      <c r="B37" s="22"/>
      <c r="C37" s="19"/>
      <c r="D37" s="19"/>
      <c r="E37" s="19"/>
      <c r="F37" s="19"/>
      <c r="G37" s="19"/>
      <c r="H37" s="19"/>
      <c r="I37" s="26"/>
    </row>
    <row r="38" spans="1:9" s="10" customFormat="1" ht="15" customHeight="1" x14ac:dyDescent="0.25">
      <c r="A38" s="16"/>
      <c r="B38" s="23" t="s">
        <v>29</v>
      </c>
      <c r="C38" s="18">
        <f>[1]Marzo!$B$39</f>
        <v>0</v>
      </c>
      <c r="D38" s="18">
        <f>[1]Marzo!$V$39</f>
        <v>0</v>
      </c>
      <c r="E38" s="18">
        <f>[1]Marzo!$D$39</f>
        <v>0</v>
      </c>
      <c r="F38" s="18">
        <f>[1]Marzo!$E$39</f>
        <v>0</v>
      </c>
      <c r="G38" s="18">
        <f>[1]Marzo!$F$39</f>
        <v>0</v>
      </c>
      <c r="H38" s="18">
        <f>[1]Marzo!$G$39</f>
        <v>0</v>
      </c>
      <c r="I38" s="26"/>
    </row>
    <row r="39" spans="1:9" ht="15" customHeight="1" x14ac:dyDescent="0.2">
      <c r="A39" s="27"/>
      <c r="B39" s="28" t="s">
        <v>33</v>
      </c>
      <c r="C39" s="29">
        <f t="shared" ref="C39:H39" si="0">SUM(C10:C38)</f>
        <v>2076956000.001467</v>
      </c>
      <c r="D39" s="29">
        <f t="shared" si="0"/>
        <v>0</v>
      </c>
      <c r="E39" s="29">
        <f t="shared" si="0"/>
        <v>2076956000.001467</v>
      </c>
      <c r="F39" s="29">
        <f t="shared" si="0"/>
        <v>457029440.20000005</v>
      </c>
      <c r="G39" s="29">
        <f t="shared" si="0"/>
        <v>448011472.25999999</v>
      </c>
      <c r="H39" s="29">
        <f t="shared" si="0"/>
        <v>1619926559.8014669</v>
      </c>
    </row>
    <row r="40" spans="1:9" ht="15" hidden="1" customHeight="1" x14ac:dyDescent="0.2">
      <c r="A40" s="30"/>
      <c r="B40" s="31"/>
      <c r="C40" s="32"/>
      <c r="D40" s="32"/>
      <c r="E40" s="32"/>
      <c r="F40" s="32"/>
      <c r="G40" s="32"/>
      <c r="H40" s="32"/>
    </row>
    <row r="41" spans="1:9" ht="15" hidden="1" x14ac:dyDescent="0.25">
      <c r="B41" s="33"/>
      <c r="C41" s="33"/>
      <c r="D41" s="33"/>
      <c r="E41" s="33"/>
      <c r="F41" s="34"/>
      <c r="G41" s="30"/>
      <c r="H41" s="30"/>
    </row>
    <row r="42" spans="1:9" ht="15" hidden="1" x14ac:dyDescent="0.25">
      <c r="B42" s="34"/>
      <c r="C42" s="34"/>
      <c r="D42" s="34"/>
      <c r="E42" s="34"/>
      <c r="F42" s="34"/>
      <c r="G42" s="30"/>
      <c r="H42" s="30"/>
    </row>
    <row r="43" spans="1:9" ht="15" hidden="1" x14ac:dyDescent="0.25">
      <c r="B43" s="34"/>
      <c r="C43" s="34"/>
      <c r="D43" s="34"/>
      <c r="E43" s="34"/>
      <c r="F43" s="34"/>
      <c r="G43" s="30"/>
      <c r="H43" s="30"/>
    </row>
    <row r="44" spans="1:9" ht="15" hidden="1" x14ac:dyDescent="0.25">
      <c r="B44" s="34"/>
      <c r="C44" s="34"/>
      <c r="D44" s="34"/>
      <c r="E44" s="34"/>
      <c r="F44" s="34"/>
      <c r="G44" s="30"/>
      <c r="H44" s="30"/>
    </row>
    <row r="45" spans="1:9" ht="15" hidden="1" x14ac:dyDescent="0.25">
      <c r="B45" s="34"/>
      <c r="C45" s="34"/>
      <c r="D45" s="34"/>
      <c r="E45" s="34"/>
      <c r="F45" s="34"/>
      <c r="G45" s="30"/>
      <c r="H45" s="30"/>
    </row>
    <row r="46" spans="1:9" ht="15" hidden="1" x14ac:dyDescent="0.25">
      <c r="B46" s="34"/>
      <c r="C46" s="34"/>
      <c r="D46" s="34"/>
      <c r="E46" s="34"/>
      <c r="F46" s="34"/>
      <c r="G46" s="30"/>
      <c r="H46" s="30"/>
    </row>
    <row r="47" spans="1:9" hidden="1" x14ac:dyDescent="0.2">
      <c r="B47" s="30"/>
      <c r="C47" s="35"/>
      <c r="D47" s="35"/>
      <c r="E47" s="30"/>
      <c r="F47" s="30"/>
      <c r="G47" s="30"/>
      <c r="H47" s="30"/>
    </row>
    <row r="48" spans="1:9" hidden="1" x14ac:dyDescent="0.2">
      <c r="B48" s="30"/>
    </row>
    <row r="49" spans="2:2" hidden="1" x14ac:dyDescent="0.2">
      <c r="B49" s="30"/>
    </row>
    <row r="50" spans="2:2" hidden="1" x14ac:dyDescent="0.2">
      <c r="B50" s="30"/>
    </row>
  </sheetData>
  <mergeCells count="10">
    <mergeCell ref="B1:H1"/>
    <mergeCell ref="B2:H2"/>
    <mergeCell ref="B3:H3"/>
    <mergeCell ref="B4:H4"/>
    <mergeCell ref="A6:B7"/>
    <mergeCell ref="C6:C7"/>
    <mergeCell ref="E6:E7"/>
    <mergeCell ref="F6:F7"/>
    <mergeCell ref="G6:G7"/>
    <mergeCell ref="H6:H7"/>
  </mergeCells>
  <printOptions horizontalCentered="1"/>
  <pageMargins left="0.31496062992125984" right="0.31496062992125984" top="0.35433070866141736" bottom="0.35433070866141736" header="0.31496062992125984" footer="0.31496062992125984"/>
  <pageSetup scale="75" fitToHeight="0" orientation="landscape" r:id="rId1"/>
  <headerFooter>
    <oddFooter>&amp;C&amp;F&amp;R&amp;P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2019-08-29T19:31:05Z</cp:lastPrinted>
  <dcterms:created xsi:type="dcterms:W3CDTF">2019-07-19T20:27:08Z</dcterms:created>
  <dcterms:modified xsi:type="dcterms:W3CDTF">2019-08-29T19:31:19Z</dcterms:modified>
</cp:coreProperties>
</file>